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brazO\Desktop\TRANSPARENCIA\FINANCIERA 2022\"/>
    </mc:Choice>
  </mc:AlternateContent>
  <bookViews>
    <workbookView xWindow="0" yWindow="0" windowWidth="20490" windowHeight="7350"/>
  </bookViews>
  <sheets>
    <sheet name="cuentas por pagar Sept. 202 (2" sheetId="1" r:id="rId1"/>
  </sheets>
  <externalReferences>
    <externalReference r:id="rId2"/>
  </externalReferences>
  <definedNames>
    <definedName name="_xlnm._FilterDatabase" localSheetId="0" hidden="1">'cuentas por pagar Sept. 202 (2'!$A$12:$J$75</definedName>
    <definedName name="_xlnm.Print_Area" localSheetId="0">'cuentas por pagar Sept. 202 (2'!$A$1:$J$83</definedName>
    <definedName name="_xlnm.Print_Titles" localSheetId="0">'cuentas por pagar Sept. 202 (2'!$1:$12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I73" i="1"/>
  <c r="I72" i="1"/>
  <c r="I71" i="1"/>
  <c r="I70" i="1"/>
  <c r="I69" i="1"/>
  <c r="I68" i="1"/>
  <c r="C68" i="1"/>
  <c r="I67" i="1"/>
  <c r="C67" i="1"/>
  <c r="I66" i="1"/>
  <c r="C66" i="1"/>
  <c r="I65" i="1"/>
  <c r="C65" i="1"/>
  <c r="I64" i="1"/>
  <c r="C64" i="1"/>
  <c r="I63" i="1"/>
  <c r="C63" i="1"/>
  <c r="I62" i="1"/>
  <c r="I61" i="1"/>
  <c r="C61" i="1"/>
  <c r="I60" i="1"/>
  <c r="I59" i="1"/>
  <c r="I58" i="1"/>
  <c r="I57" i="1"/>
  <c r="I56" i="1"/>
  <c r="I55" i="1"/>
  <c r="I54" i="1"/>
  <c r="I53" i="1"/>
  <c r="I52" i="1"/>
  <c r="C52" i="1"/>
  <c r="I51" i="1"/>
  <c r="I50" i="1"/>
  <c r="I49" i="1"/>
  <c r="I48" i="1"/>
  <c r="I47" i="1"/>
  <c r="I46" i="1"/>
  <c r="I45" i="1"/>
  <c r="I44" i="1"/>
  <c r="I43" i="1"/>
  <c r="C43" i="1"/>
  <c r="I42" i="1"/>
  <c r="C42" i="1"/>
  <c r="I41" i="1"/>
  <c r="I40" i="1"/>
  <c r="I39" i="1"/>
  <c r="I38" i="1"/>
  <c r="I37" i="1"/>
  <c r="I36" i="1"/>
  <c r="I35" i="1"/>
  <c r="I34" i="1"/>
  <c r="I33" i="1"/>
  <c r="C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C20" i="1"/>
  <c r="I19" i="1"/>
  <c r="C19" i="1"/>
  <c r="I18" i="1"/>
  <c r="C18" i="1"/>
  <c r="I17" i="1"/>
  <c r="I16" i="1"/>
  <c r="I15" i="1"/>
  <c r="I14" i="1"/>
  <c r="I13" i="1"/>
  <c r="I74" i="1" s="1"/>
</calcChain>
</file>

<file path=xl/sharedStrings.xml><?xml version="1.0" encoding="utf-8"?>
<sst xmlns="http://schemas.openxmlformats.org/spreadsheetml/2006/main" count="374" uniqueCount="153">
  <si>
    <t xml:space="preserve">INSTITUTO DE DESARROLLO Y CREDITO COOPERATIVO </t>
  </si>
  <si>
    <t xml:space="preserve">CUENTAS POR PAGAR  </t>
  </si>
  <si>
    <t>VALORES (RD$)</t>
  </si>
  <si>
    <t>RNC</t>
  </si>
  <si>
    <t xml:space="preserve">SUPLIDOR </t>
  </si>
  <si>
    <t>CONCEPTO</t>
  </si>
  <si>
    <t xml:space="preserve"> FACTURA NO.</t>
  </si>
  <si>
    <t>FECHA FACTURA</t>
  </si>
  <si>
    <t>MONTO FACTURADO</t>
  </si>
  <si>
    <t xml:space="preserve">FECHA FIN FACTURA 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</si>
  <si>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</si>
  <si>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</si>
  <si>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</si>
  <si>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</si>
  <si>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</si>
  <si>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</si>
  <si>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</si>
  <si>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S/F</t>
  </si>
  <si>
    <t>VENCIDO</t>
  </si>
  <si>
    <t>1-30-46587-8</t>
  </si>
  <si>
    <t>ALIADOS C&amp;T</t>
  </si>
  <si>
    <t>IMPRESIÓN DE REVISTA</t>
  </si>
  <si>
    <t>A010020011500000232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</si>
  <si>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</si>
  <si>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</si>
  <si>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</si>
  <si>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</si>
  <si>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</si>
  <si>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</si>
  <si>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4-02-00236-4</t>
  </si>
  <si>
    <t>AYUNTAMIENTO DE SANTIAGO</t>
  </si>
  <si>
    <t xml:space="preserve">SERVICIO DE ACCEO </t>
  </si>
  <si>
    <t>Varias</t>
  </si>
  <si>
    <t>204, 968.00</t>
  </si>
  <si>
    <t>4-01-04703-9</t>
  </si>
  <si>
    <t>COOPMARENA</t>
  </si>
  <si>
    <t>6298/2015</t>
  </si>
  <si>
    <t>6623/2015</t>
  </si>
  <si>
    <t>1-30-22869-8</t>
  </si>
  <si>
    <t>COMPU-OFFICE DOMINICANA. SRL.</t>
  </si>
  <si>
    <t>A010010011500003189</t>
  </si>
  <si>
    <t>1-01-01433-4</t>
  </si>
  <si>
    <t>EDITORA LISTÍN DIARIO</t>
  </si>
  <si>
    <t>PUBLICACION EN EL PERIODICO</t>
  </si>
  <si>
    <t>A020010021500012600</t>
  </si>
  <si>
    <t>1-18-01131-1</t>
  </si>
  <si>
    <t>ESTACIÓN DE SERVICIOS TEXACO FERNÁNDEZ COMERCIAL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</si>
  <si>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</si>
  <si>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</si>
  <si>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</si>
  <si>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</si>
  <si>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</si>
  <si>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</si>
  <si>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</si>
  <si>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</si>
  <si>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</si>
  <si>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</si>
  <si>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</si>
  <si>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</si>
  <si>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</si>
  <si>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1-30-97532-9</t>
  </si>
  <si>
    <t>FORDELINK,SRL.</t>
  </si>
  <si>
    <t>A010010011500000006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</si>
  <si>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</si>
  <si>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</si>
  <si>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</si>
  <si>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</si>
  <si>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</si>
  <si>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</si>
  <si>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</si>
  <si>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</si>
  <si>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</si>
  <si>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1-31-43017-1</t>
  </si>
  <si>
    <t>JARDÍN FLORISTERÍA CORAZÓN SRL</t>
  </si>
  <si>
    <t>JOSEFINA ALMEIDA</t>
  </si>
  <si>
    <t>8/17 A 9/20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</si>
  <si>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</si>
  <si>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</si>
  <si>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</si>
  <si>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1-24-01835-8</t>
  </si>
  <si>
    <t>SAES, SRL</t>
  </si>
  <si>
    <t>REPARACION DE VEHICULOS</t>
  </si>
  <si>
    <t>A010010011500001799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</si>
  <si>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</si>
  <si>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</si>
  <si>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</si>
  <si>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</si>
  <si>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</si>
  <si>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</si>
  <si>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</si>
  <si>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</si>
  <si>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4-24-00269-1</t>
  </si>
  <si>
    <t>SOCIEDAD DOM. DE ABOGADOS SIGLO XXI</t>
  </si>
  <si>
    <t>INSCRIPCION DE FUNCIONARIOS</t>
  </si>
  <si>
    <t>A010010011500000419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</si>
  <si>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</si>
  <si>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</si>
  <si>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</si>
  <si>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</si>
  <si>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</si>
  <si>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</si>
  <si>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</si>
  <si>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</si>
  <si>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</si>
  <si>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</si>
  <si>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</si>
  <si>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</si>
  <si>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</si>
  <si>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</si>
  <si>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</si>
  <si>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</si>
  <si>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</si>
  <si>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</si>
  <si>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</si>
  <si>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</si>
  <si>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</si>
  <si>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</si>
  <si>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</si>
  <si>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</si>
  <si>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</si>
  <si>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</si>
  <si>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1-30-77360-2</t>
  </si>
  <si>
    <t>REPUESTOS LOS PICHOS</t>
  </si>
  <si>
    <t>A010010011500001033</t>
  </si>
  <si>
    <t>SOCIEDAD DOMINICANA DE ABOGADO SIGLO XX1</t>
  </si>
  <si>
    <t>SAES SRL</t>
  </si>
  <si>
    <t>A010010011500001800</t>
  </si>
  <si>
    <t>A010010011500001804</t>
  </si>
  <si>
    <t>A010010011500001834</t>
  </si>
  <si>
    <t>A010010011500001870</t>
  </si>
  <si>
    <t>001-1132921-5</t>
  </si>
  <si>
    <t>TRIGENIO- RUBÉN CRUZ</t>
  </si>
  <si>
    <t>DISENO DE AGENDA</t>
  </si>
  <si>
    <t>A010010011500000286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</si>
  <si>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</si>
  <si>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</si>
  <si>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</si>
  <si>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</si>
  <si>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</si>
  <si>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</si>
  <si>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EJEMPLARES DE BROCHURE</t>
  </si>
  <si>
    <t>A010010011500000287</t>
  </si>
  <si>
    <t>TRIGENIO -RUBÉN CRUZ</t>
  </si>
  <si>
    <t>IMPRESION DE BROCHURE</t>
  </si>
  <si>
    <t>A010010011500000288</t>
  </si>
  <si>
    <t>TOTAL GENERAL</t>
  </si>
  <si>
    <t xml:space="preserve">                                                                                                             </t>
  </si>
  <si>
    <t>Nota: Este reporte de cuentas por pagar está soportado solo con los expediente que  poseen las facturas  ya emitidas.</t>
  </si>
  <si>
    <t>Licda. Maria del Carmen Rojas</t>
  </si>
  <si>
    <t xml:space="preserve">Directora Financiera </t>
  </si>
  <si>
    <t xml:space="preserve">                                                                                                                                                               </t>
  </si>
  <si>
    <t>0-01-0086937-1</t>
  </si>
  <si>
    <t>31/09/2022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</si>
</sst>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43" fontId="2" fillId="2" borderId="2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wrapText="1"/>
    </xf>
    <xf numFmtId="43" fontId="2" fillId="4" borderId="4" xfId="0" applyNumberFormat="1" applyFont="1" applyFill="1" applyBorder="1"/>
    <xf numFmtId="43" fontId="2" fillId="4" borderId="1" xfId="0" applyNumberFormat="1" applyFont="1" applyFill="1" applyBorder="1"/>
    <xf numFmtId="4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3" fontId="2" fillId="0" borderId="0" xfId="0" applyNumberFormat="1" applyFont="1"/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364752</xdr:colOff>
      <xdr:row>1</xdr:row>
      <xdr:rowOff>9525</xdr:rowOff>
    </xdr:from>
    <xdr:to>
      <xdr:col>4</xdr:col>
      <xdr:colOff>1069601</xdr:colOff>
      <xdr:row>5</xdr:row>
      <xdr:rowOff>168649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8F9D8559-D2F6-4EDB-B3A0-4B3155EE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477" y="200025"/>
          <a:ext cx="2333624" cy="106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brazO/Downloads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Mayo 2022"/>
      <sheetName val="CUENTAS POR PAGAR AL 31 DE DICI"/>
      <sheetName val="FEBRERO 2022"/>
      <sheetName val="cuentas por pagar Marzo 2022"/>
      <sheetName val="cuentas por pagar Abril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>
        <row r="13">
          <cell r="A13" t="str">
            <v>ABOGADO ODALIS RAMOS</v>
          </cell>
          <cell r="B13" t="str">
            <v>HONORARIOS</v>
          </cell>
          <cell r="C13" t="str">
            <v>10122-206-91</v>
          </cell>
          <cell r="D13">
            <v>43840</v>
          </cell>
          <cell r="E13">
            <v>350000</v>
          </cell>
          <cell r="F13" t="str">
            <v>S/F</v>
          </cell>
          <cell r="G13">
            <v>0</v>
          </cell>
          <cell r="H13">
            <v>350000</v>
          </cell>
          <cell r="I13" t="str">
            <v xml:space="preserve">VENCIDO </v>
          </cell>
        </row>
        <row r="14">
          <cell r="A14" t="str">
            <v>ALIADOS C &amp; T, SRL.</v>
          </cell>
          <cell r="B14" t="str">
            <v>IMPRESION DE REVISTA</v>
          </cell>
          <cell r="C14" t="str">
            <v>A010020011500000232</v>
          </cell>
          <cell r="D14" t="str">
            <v>26/2/2016</v>
          </cell>
          <cell r="E14">
            <v>103840</v>
          </cell>
          <cell r="F14" t="str">
            <v>S/F</v>
          </cell>
          <cell r="G14">
            <v>0</v>
          </cell>
          <cell r="H14">
            <v>103840</v>
          </cell>
          <cell r="I14" t="str">
            <v xml:space="preserve">VENCIDO </v>
          </cell>
        </row>
        <row r="15">
          <cell r="A15" t="str">
            <v>ALEGRE EVENTOS</v>
          </cell>
          <cell r="B15" t="str">
            <v>LAVADO Y PLANCHADO</v>
          </cell>
          <cell r="C15" t="str">
            <v>A010010011500000100</v>
          </cell>
          <cell r="D15" t="str">
            <v>25/8/2017</v>
          </cell>
          <cell r="E15">
            <v>5015</v>
          </cell>
          <cell r="F15" t="str">
            <v>S/F</v>
          </cell>
          <cell r="G15">
            <v>0</v>
          </cell>
          <cell r="H15">
            <v>5015</v>
          </cell>
          <cell r="I15" t="str">
            <v xml:space="preserve">VENCIDO </v>
          </cell>
        </row>
        <row r="16">
          <cell r="A16" t="str">
            <v>A M MULTIGRAFICA</v>
          </cell>
          <cell r="B16" t="str">
            <v>ELABORAR 31 CERTIFICDOS</v>
          </cell>
          <cell r="C16" t="str">
            <v>B1500000209</v>
          </cell>
          <cell r="D16" t="str">
            <v>22/7/2019</v>
          </cell>
          <cell r="E16">
            <v>9735</v>
          </cell>
          <cell r="F16" t="str">
            <v>S/F</v>
          </cell>
          <cell r="G16">
            <v>0</v>
          </cell>
          <cell r="H16">
            <v>9735</v>
          </cell>
          <cell r="I16" t="str">
            <v xml:space="preserve">VENCIDO </v>
          </cell>
        </row>
        <row r="17">
          <cell r="A17" t="str">
            <v>ANA JULIA LIRIANO</v>
          </cell>
          <cell r="B17" t="str">
            <v>COMIDAS Y BEBIDAS</v>
          </cell>
          <cell r="C17" t="str">
            <v>A010010011500004339</v>
          </cell>
          <cell r="D17" t="str">
            <v>30/10/2017</v>
          </cell>
          <cell r="E17">
            <v>11794.1</v>
          </cell>
          <cell r="F17" t="str">
            <v>S/F</v>
          </cell>
          <cell r="G17">
            <v>0</v>
          </cell>
          <cell r="H17">
            <v>11794.1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A010010011500004443</v>
          </cell>
          <cell r="D18" t="str">
            <v>21/8/2017</v>
          </cell>
          <cell r="E18">
            <v>74074.5</v>
          </cell>
          <cell r="F18" t="str">
            <v>S/F</v>
          </cell>
          <cell r="G18">
            <v>0</v>
          </cell>
          <cell r="H18">
            <v>74074.5</v>
          </cell>
          <cell r="I18" t="str">
            <v xml:space="preserve">VENCIDO </v>
          </cell>
        </row>
        <row r="19">
          <cell r="A19" t="str">
            <v>AYARILIS SANCHEZ MEJIA</v>
          </cell>
          <cell r="B19" t="str">
            <v>NOTARIZACION</v>
          </cell>
          <cell r="C19" t="str">
            <v>A010010011500000087</v>
          </cell>
          <cell r="D19">
            <v>42497</v>
          </cell>
          <cell r="E19">
            <v>3000</v>
          </cell>
          <cell r="F19" t="str">
            <v>S/F</v>
          </cell>
          <cell r="G19">
            <v>0</v>
          </cell>
          <cell r="H19">
            <v>3000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A010010011500000085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A010010011500000089</v>
          </cell>
          <cell r="D21">
            <v>42590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A010010011500000088</v>
          </cell>
          <cell r="D22">
            <v>42607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ASOCIACION DOMIN. EXPORTAD</v>
          </cell>
          <cell r="B23" t="str">
            <v>ALMUERZO-CONFERENCIA</v>
          </cell>
          <cell r="C23" t="str">
            <v>A010010011500000250</v>
          </cell>
          <cell r="D23">
            <v>43849</v>
          </cell>
          <cell r="E23">
            <v>100300</v>
          </cell>
          <cell r="F23" t="str">
            <v>S/F</v>
          </cell>
          <cell r="G23">
            <v>0</v>
          </cell>
          <cell r="H23">
            <v>100300</v>
          </cell>
          <cell r="I23" t="str">
            <v xml:space="preserve">VENCIDO </v>
          </cell>
        </row>
        <row r="24">
          <cell r="A24" t="str">
            <v>AYUNTAMIENTO DE SANTIAGO</v>
          </cell>
          <cell r="B24" t="str">
            <v>SERVICIO DE ASEO</v>
          </cell>
          <cell r="C24" t="str">
            <v>P.A 3/8/2016</v>
          </cell>
          <cell r="D24">
            <v>42558</v>
          </cell>
          <cell r="E24">
            <v>143477.6</v>
          </cell>
          <cell r="F24" t="str">
            <v>S/F</v>
          </cell>
          <cell r="G24">
            <v>0</v>
          </cell>
          <cell r="H24">
            <v>143477.6</v>
          </cell>
          <cell r="I24" t="str">
            <v xml:space="preserve">VENCIDO </v>
          </cell>
        </row>
        <row r="25">
          <cell r="A25" t="str">
            <v>BACHAPLANES MODERNOS. SRL.</v>
          </cell>
          <cell r="B25" t="str">
            <v>SERVICIO DE REFRIGERIO</v>
          </cell>
          <cell r="C25" t="str">
            <v>A010010011500000178</v>
          </cell>
          <cell r="D25">
            <v>42625</v>
          </cell>
          <cell r="E25">
            <v>14065.6</v>
          </cell>
          <cell r="F25" t="str">
            <v>S/F</v>
          </cell>
          <cell r="G25">
            <v>0</v>
          </cell>
          <cell r="H25">
            <v>14065.6</v>
          </cell>
          <cell r="I25" t="str">
            <v xml:space="preserve">VENCIDO </v>
          </cell>
        </row>
        <row r="26">
          <cell r="A26" t="str">
            <v>BANCOTUI</v>
          </cell>
          <cell r="B26" t="str">
            <v>DEL 2014 HASTA JULIO 2019</v>
          </cell>
          <cell r="C26">
            <v>2014</v>
          </cell>
          <cell r="D26">
            <v>43861</v>
          </cell>
          <cell r="E26">
            <v>1345000</v>
          </cell>
          <cell r="F26" t="str">
            <v>S/F</v>
          </cell>
          <cell r="G26">
            <v>0</v>
          </cell>
          <cell r="H26">
            <v>1345000</v>
          </cell>
          <cell r="I26" t="str">
            <v xml:space="preserve">VENCIDO </v>
          </cell>
        </row>
        <row r="27">
          <cell r="A27" t="str">
            <v>BERNARDINO ORTIZ VARGAS</v>
          </cell>
          <cell r="B27" t="str">
            <v>CURSO TALLER</v>
          </cell>
          <cell r="C27" t="str">
            <v>P010010011502406503</v>
          </cell>
          <cell r="D27">
            <v>41759</v>
          </cell>
          <cell r="E27">
            <v>16000</v>
          </cell>
          <cell r="F27" t="str">
            <v>S/F</v>
          </cell>
          <cell r="G27">
            <v>0</v>
          </cell>
          <cell r="H27">
            <v>16000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P010010011502406502</v>
          </cell>
          <cell r="D28">
            <v>41752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CESAR CASTRO FELIZ</v>
          </cell>
          <cell r="B29" t="str">
            <v>CURSO TALLER</v>
          </cell>
          <cell r="C29" t="str">
            <v>2014-12-000000008</v>
          </cell>
          <cell r="D29">
            <v>42012</v>
          </cell>
          <cell r="E29">
            <v>8000</v>
          </cell>
          <cell r="F29" t="str">
            <v>S/F</v>
          </cell>
          <cell r="G29">
            <v>0</v>
          </cell>
          <cell r="H29">
            <v>8000</v>
          </cell>
          <cell r="I29" t="str">
            <v xml:space="preserve">VENCIDO </v>
          </cell>
        </row>
        <row r="30">
          <cell r="A30" t="str">
            <v>CARAASAN</v>
          </cell>
          <cell r="B30" t="str">
            <v>SUMINISTRO AGUA</v>
          </cell>
          <cell r="C30" t="str">
            <v>P.A 1201</v>
          </cell>
          <cell r="D30">
            <v>41879</v>
          </cell>
          <cell r="E30">
            <v>3000</v>
          </cell>
          <cell r="F30" t="str">
            <v>S/F</v>
          </cell>
          <cell r="G30">
            <v>0</v>
          </cell>
          <cell r="H30">
            <v>3000</v>
          </cell>
          <cell r="I30" t="str">
            <v xml:space="preserve">VENCIDO </v>
          </cell>
        </row>
        <row r="31">
          <cell r="A31" t="str">
            <v>COMPU-OFFICE DOMINICANA. SRL.</v>
          </cell>
          <cell r="B31" t="str">
            <v>ARCHIVO VERTICAL</v>
          </cell>
          <cell r="C31" t="str">
            <v>A010010011500003189</v>
          </cell>
          <cell r="D31">
            <v>42614</v>
          </cell>
          <cell r="E31">
            <v>101612.16</v>
          </cell>
          <cell r="F31" t="str">
            <v>S/F</v>
          </cell>
          <cell r="G31">
            <v>0</v>
          </cell>
          <cell r="H31">
            <v>101612.16</v>
          </cell>
          <cell r="I31" t="str">
            <v xml:space="preserve">VENCIDO </v>
          </cell>
        </row>
        <row r="32">
          <cell r="A32" t="str">
            <v>COOPMARENA</v>
          </cell>
          <cell r="B32" t="str">
            <v>USO HABIT. Y ALMUERZO</v>
          </cell>
          <cell r="C32" t="str">
            <v>6298/2015</v>
          </cell>
          <cell r="D32">
            <v>42340</v>
          </cell>
          <cell r="E32">
            <v>704150</v>
          </cell>
          <cell r="F32" t="str">
            <v>S/F</v>
          </cell>
          <cell r="G32">
            <v>0</v>
          </cell>
          <cell r="H32">
            <v>704150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6623/2015</v>
          </cell>
          <cell r="D33">
            <v>42365</v>
          </cell>
          <cell r="E33">
            <v>11290</v>
          </cell>
          <cell r="F33" t="str">
            <v>S/F</v>
          </cell>
          <cell r="G33">
            <v>0</v>
          </cell>
          <cell r="H33">
            <v>11290</v>
          </cell>
          <cell r="I33" t="str">
            <v xml:space="preserve">VENCIDO </v>
          </cell>
        </row>
        <row r="34">
          <cell r="A34" t="str">
            <v>CONSULTORES DATOS CARIBE</v>
          </cell>
          <cell r="B34" t="str">
            <v>AFILIACION SISTEMA DATA</v>
          </cell>
          <cell r="C34" t="str">
            <v>A010010010100459856</v>
          </cell>
          <cell r="D34">
            <v>41872</v>
          </cell>
          <cell r="E34">
            <v>1500.96</v>
          </cell>
          <cell r="F34" t="str">
            <v>S/F</v>
          </cell>
          <cell r="G34">
            <v>0</v>
          </cell>
          <cell r="H34">
            <v>1500.96</v>
          </cell>
          <cell r="I34" t="str">
            <v xml:space="preserve">VENCIDO </v>
          </cell>
        </row>
        <row r="35">
          <cell r="A35" t="str">
            <v>C00SEGUROSS</v>
          </cell>
          <cell r="B35" t="str">
            <v>POLIZA AUTO</v>
          </cell>
          <cell r="C35" t="str">
            <v>A090020021400020347</v>
          </cell>
          <cell r="D35">
            <v>41735</v>
          </cell>
          <cell r="E35">
            <v>507.33</v>
          </cell>
          <cell r="F35" t="str">
            <v>S/F</v>
          </cell>
          <cell r="G35">
            <v>0</v>
          </cell>
          <cell r="H35">
            <v>507.33</v>
          </cell>
          <cell r="I35" t="str">
            <v xml:space="preserve">VENCIDO </v>
          </cell>
        </row>
        <row r="36">
          <cell r="A36" t="str">
            <v>COMERCIAL MIDA, SRL.</v>
          </cell>
          <cell r="B36" t="str">
            <v>ARTICULO LIMPIEZA E HIG.</v>
          </cell>
          <cell r="C36" t="str">
            <v>A010010010100005817</v>
          </cell>
          <cell r="D36">
            <v>41702</v>
          </cell>
          <cell r="E36">
            <v>46161.599999999999</v>
          </cell>
          <cell r="F36" t="str">
            <v>S/F</v>
          </cell>
          <cell r="G36">
            <v>0</v>
          </cell>
          <cell r="H36">
            <v>46161.599999999999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A010010010100006401</v>
          </cell>
          <cell r="D37">
            <v>41847</v>
          </cell>
          <cell r="E37">
            <v>43329.599999999999</v>
          </cell>
          <cell r="F37" t="str">
            <v>S/F</v>
          </cell>
          <cell r="G37">
            <v>0</v>
          </cell>
          <cell r="H37">
            <v>43329.599999999999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A010010010100006257</v>
          </cell>
          <cell r="D38">
            <v>41810</v>
          </cell>
          <cell r="E38">
            <v>12602.4</v>
          </cell>
          <cell r="F38" t="str">
            <v>S/F</v>
          </cell>
          <cell r="G38">
            <v>0</v>
          </cell>
          <cell r="H38">
            <v>12602.4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A010010010100006142</v>
          </cell>
          <cell r="D39">
            <v>41782</v>
          </cell>
          <cell r="E39">
            <v>8354.4</v>
          </cell>
          <cell r="F39" t="str">
            <v>S/F</v>
          </cell>
          <cell r="G39">
            <v>0</v>
          </cell>
          <cell r="H39">
            <v>8354.4</v>
          </cell>
          <cell r="I39" t="str">
            <v xml:space="preserve">VENCIDO </v>
          </cell>
        </row>
        <row r="40">
          <cell r="A40" t="str">
            <v>CARISA AUTOADORNO Y RESPUSTOS</v>
          </cell>
          <cell r="B40" t="str">
            <v>BATERIA</v>
          </cell>
          <cell r="C40" t="str">
            <v>A010010011500003192</v>
          </cell>
          <cell r="D40">
            <v>42383</v>
          </cell>
          <cell r="E40">
            <v>8899.92</v>
          </cell>
          <cell r="F40" t="str">
            <v>S/F</v>
          </cell>
          <cell r="G40">
            <v>0</v>
          </cell>
          <cell r="H40">
            <v>8899.92</v>
          </cell>
          <cell r="I40" t="str">
            <v xml:space="preserve">VENCIDO </v>
          </cell>
        </row>
        <row r="41">
          <cell r="A41" t="str">
            <v>CENTRO ANALISIS DES. (CENADE)</v>
          </cell>
          <cell r="B41" t="str">
            <v>COFECION DE VALLAS</v>
          </cell>
          <cell r="C41" t="str">
            <v>P010010010107886625</v>
          </cell>
          <cell r="D41">
            <v>41649</v>
          </cell>
          <cell r="E41">
            <v>88500</v>
          </cell>
          <cell r="F41" t="str">
            <v>S/F</v>
          </cell>
          <cell r="G41">
            <v>0</v>
          </cell>
          <cell r="H41">
            <v>88500</v>
          </cell>
          <cell r="I41" t="str">
            <v xml:space="preserve">VENCIDO </v>
          </cell>
        </row>
        <row r="42">
          <cell r="A42" t="str">
            <v>CECOMSA</v>
          </cell>
          <cell r="B42" t="str">
            <v>EQUIPO DE OFICINA</v>
          </cell>
          <cell r="C42" t="str">
            <v>A030010011500008059</v>
          </cell>
          <cell r="D42">
            <v>42140</v>
          </cell>
          <cell r="E42">
            <v>17000</v>
          </cell>
          <cell r="F42" t="str">
            <v>S/F</v>
          </cell>
          <cell r="G42">
            <v>0</v>
          </cell>
          <cell r="H42">
            <v>17000</v>
          </cell>
          <cell r="I42" t="str">
            <v xml:space="preserve">VENCIDO </v>
          </cell>
        </row>
        <row r="43">
          <cell r="A43" t="str">
            <v>CONSULTORES DATOS CARIBE</v>
          </cell>
          <cell r="B43" t="str">
            <v>AFILIACION SISTEMA DATA</v>
          </cell>
          <cell r="C43" t="str">
            <v>A010010010100463536</v>
          </cell>
          <cell r="D43">
            <v>41902</v>
          </cell>
          <cell r="E43">
            <v>7307.93</v>
          </cell>
          <cell r="F43" t="str">
            <v>S/F</v>
          </cell>
          <cell r="G43">
            <v>0</v>
          </cell>
          <cell r="H43">
            <v>7307.93</v>
          </cell>
          <cell r="I43" t="str">
            <v xml:space="preserve">VENCIDO </v>
          </cell>
        </row>
        <row r="44">
          <cell r="A44" t="str">
            <v>CHINAGRO, S.R.L.</v>
          </cell>
          <cell r="B44" t="str">
            <v>PRODUCTOS FUMIGACION</v>
          </cell>
          <cell r="C44" t="str">
            <v>A01001001150000000003</v>
          </cell>
          <cell r="D44">
            <v>42097</v>
          </cell>
          <cell r="E44">
            <v>55371.05</v>
          </cell>
          <cell r="F44" t="str">
            <v>S/F</v>
          </cell>
          <cell r="G44">
            <v>0</v>
          </cell>
          <cell r="H44">
            <v>55371.05</v>
          </cell>
          <cell r="I44" t="str">
            <v xml:space="preserve">VENCIDO </v>
          </cell>
        </row>
        <row r="45">
          <cell r="A45" t="str">
            <v>COLECTOR IMPUETOS INTERNOS</v>
          </cell>
          <cell r="B45" t="str">
            <v>OBLIGACIONES PENDIENTE</v>
          </cell>
          <cell r="C45">
            <v>2149391</v>
          </cell>
          <cell r="D45">
            <v>43262</v>
          </cell>
          <cell r="E45">
            <v>86786.26</v>
          </cell>
          <cell r="F45" t="str">
            <v>S/F</v>
          </cell>
          <cell r="G45">
            <v>0</v>
          </cell>
          <cell r="H45">
            <v>86786.26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IMPUESTOS RETENIDOS PROV</v>
          </cell>
          <cell r="C46" t="str">
            <v>P.A 168-A</v>
          </cell>
          <cell r="D46">
            <v>41701</v>
          </cell>
          <cell r="E46">
            <v>94903.9</v>
          </cell>
          <cell r="F46" t="str">
            <v>S/F</v>
          </cell>
          <cell r="G46">
            <v>0</v>
          </cell>
          <cell r="H46">
            <v>94903.9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1111</v>
          </cell>
          <cell r="D47">
            <v>42223</v>
          </cell>
          <cell r="E47">
            <v>264224.12</v>
          </cell>
          <cell r="F47" t="str">
            <v>S/F</v>
          </cell>
          <cell r="G47">
            <v>0</v>
          </cell>
          <cell r="H47">
            <v>264224.12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1122</v>
          </cell>
          <cell r="D48">
            <v>42223</v>
          </cell>
          <cell r="E48">
            <v>3199.35</v>
          </cell>
          <cell r="F48" t="str">
            <v>S/F</v>
          </cell>
          <cell r="G48">
            <v>0</v>
          </cell>
          <cell r="H48">
            <v>3199.35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1117</v>
          </cell>
          <cell r="D49">
            <v>42223</v>
          </cell>
          <cell r="E49">
            <v>871</v>
          </cell>
          <cell r="F49" t="str">
            <v>S/F</v>
          </cell>
          <cell r="G49">
            <v>0</v>
          </cell>
          <cell r="H49">
            <v>871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1118</v>
          </cell>
          <cell r="D50">
            <v>42223</v>
          </cell>
          <cell r="E50">
            <v>1165</v>
          </cell>
          <cell r="F50" t="str">
            <v>S/F</v>
          </cell>
          <cell r="G50">
            <v>0</v>
          </cell>
          <cell r="H50">
            <v>1165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1119</v>
          </cell>
          <cell r="D51">
            <v>42223</v>
          </cell>
          <cell r="E51">
            <v>44499</v>
          </cell>
          <cell r="F51" t="str">
            <v>S/F</v>
          </cell>
          <cell r="G51">
            <v>0</v>
          </cell>
          <cell r="H51">
            <v>44499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1114</v>
          </cell>
          <cell r="D52">
            <v>42223</v>
          </cell>
          <cell r="E52">
            <v>67990.91</v>
          </cell>
          <cell r="F52" t="str">
            <v>S/F</v>
          </cell>
          <cell r="G52">
            <v>0</v>
          </cell>
          <cell r="H52">
            <v>67990.91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1116</v>
          </cell>
          <cell r="D53">
            <v>41858</v>
          </cell>
          <cell r="E53">
            <v>370</v>
          </cell>
          <cell r="F53" t="str">
            <v>S/F</v>
          </cell>
          <cell r="G53">
            <v>0</v>
          </cell>
          <cell r="H53">
            <v>370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1121</v>
          </cell>
          <cell r="D54">
            <v>42223</v>
          </cell>
          <cell r="E54">
            <v>26486</v>
          </cell>
          <cell r="F54" t="str">
            <v>S/F</v>
          </cell>
          <cell r="G54">
            <v>0</v>
          </cell>
          <cell r="H54">
            <v>26486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1124</v>
          </cell>
          <cell r="D55">
            <v>42223</v>
          </cell>
          <cell r="E55">
            <v>100</v>
          </cell>
          <cell r="F55" t="str">
            <v>S/F</v>
          </cell>
          <cell r="G55">
            <v>0</v>
          </cell>
          <cell r="H55">
            <v>100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2500</v>
          </cell>
          <cell r="D56" t="str">
            <v>130/2014</v>
          </cell>
          <cell r="E56">
            <v>159688.29999999999</v>
          </cell>
          <cell r="F56" t="str">
            <v>S/F</v>
          </cell>
          <cell r="G56">
            <v>0</v>
          </cell>
          <cell r="H56">
            <v>159688.29999999999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1112</v>
          </cell>
          <cell r="D57">
            <v>42223</v>
          </cell>
          <cell r="E57">
            <v>180830.46</v>
          </cell>
          <cell r="F57" t="str">
            <v>S/F</v>
          </cell>
          <cell r="G57">
            <v>0</v>
          </cell>
          <cell r="H57">
            <v>180830.46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1113</v>
          </cell>
          <cell r="D58" t="str">
            <v>S/F</v>
          </cell>
          <cell r="E58">
            <v>178622.95</v>
          </cell>
          <cell r="F58" t="str">
            <v>S/F</v>
          </cell>
          <cell r="G58">
            <v>0</v>
          </cell>
          <cell r="H58">
            <v>178622.95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1123</v>
          </cell>
          <cell r="D59" t="str">
            <v>S/F</v>
          </cell>
          <cell r="E59">
            <v>7675</v>
          </cell>
          <cell r="F59" t="str">
            <v>S/F</v>
          </cell>
          <cell r="G59">
            <v>0</v>
          </cell>
          <cell r="H59">
            <v>7675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370-A</v>
          </cell>
          <cell r="D60" t="str">
            <v>S/F</v>
          </cell>
          <cell r="E60">
            <v>47766.02</v>
          </cell>
          <cell r="F60" t="str">
            <v>S/F</v>
          </cell>
          <cell r="G60">
            <v>0</v>
          </cell>
          <cell r="H60">
            <v>47766.02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017-A</v>
          </cell>
          <cell r="D61" t="str">
            <v>S/F</v>
          </cell>
          <cell r="E61">
            <v>265128.92</v>
          </cell>
          <cell r="F61" t="str">
            <v>S/F</v>
          </cell>
          <cell r="G61">
            <v>0</v>
          </cell>
          <cell r="H61">
            <v>265128.92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1110</v>
          </cell>
          <cell r="D62" t="str">
            <v>S/F</v>
          </cell>
          <cell r="E62">
            <v>251768.26</v>
          </cell>
          <cell r="F62" t="str">
            <v>S/F</v>
          </cell>
          <cell r="G62">
            <v>0</v>
          </cell>
          <cell r="H62">
            <v>251768.26</v>
          </cell>
          <cell r="I62" t="str">
            <v xml:space="preserve">VENCIDO </v>
          </cell>
        </row>
        <row r="63">
          <cell r="A63" t="str">
            <v>CONSULTORES DATOS CARIBE</v>
          </cell>
          <cell r="B63" t="str">
            <v>AFILIACION SISTEMA DATA</v>
          </cell>
          <cell r="C63" t="str">
            <v>A010010010100467737</v>
          </cell>
          <cell r="D63">
            <v>41932</v>
          </cell>
          <cell r="E63">
            <v>7333.02</v>
          </cell>
          <cell r="F63" t="str">
            <v>S/F</v>
          </cell>
          <cell r="G63">
            <v>0</v>
          </cell>
          <cell r="H63">
            <v>7333.02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A010010010100471818</v>
          </cell>
          <cell r="D64">
            <v>41963</v>
          </cell>
          <cell r="E64">
            <v>7341.38</v>
          </cell>
          <cell r="F64" t="str">
            <v>S/F</v>
          </cell>
          <cell r="G64">
            <v>0</v>
          </cell>
          <cell r="H64">
            <v>7341.38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A010010010100475906</v>
          </cell>
          <cell r="D65">
            <v>41993</v>
          </cell>
          <cell r="E65">
            <v>8119.59</v>
          </cell>
          <cell r="F65" t="str">
            <v>S/F</v>
          </cell>
          <cell r="G65">
            <v>0</v>
          </cell>
          <cell r="H65">
            <v>8119.59</v>
          </cell>
          <cell r="I65" t="str">
            <v xml:space="preserve">VENCIDO </v>
          </cell>
        </row>
        <row r="66">
          <cell r="A66" t="str">
            <v>CONACOOP</v>
          </cell>
          <cell r="B66" t="str">
            <v>1ER ENCUENTRO COOP. CUBANO DOM.</v>
          </cell>
          <cell r="C66" t="str">
            <v>A010010011400000490</v>
          </cell>
          <cell r="D66">
            <v>41357</v>
          </cell>
          <cell r="E66">
            <v>205200</v>
          </cell>
          <cell r="F66" t="str">
            <v>S/F</v>
          </cell>
          <cell r="G66">
            <v>0</v>
          </cell>
          <cell r="H66">
            <v>205200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COOP. DOMINICO-CUBANO</v>
          </cell>
          <cell r="C67" t="str">
            <v>A01001001150000006</v>
          </cell>
          <cell r="D67" t="str">
            <v>S/F</v>
          </cell>
          <cell r="E67">
            <v>1800</v>
          </cell>
          <cell r="F67" t="str">
            <v>S/F</v>
          </cell>
          <cell r="G67">
            <v>0</v>
          </cell>
          <cell r="H67">
            <v>1800</v>
          </cell>
          <cell r="I67" t="str">
            <v xml:space="preserve">VENCIDO </v>
          </cell>
        </row>
        <row r="68">
          <cell r="A68" t="str">
            <v>CONSORCIO JENDILI</v>
          </cell>
          <cell r="B68" t="str">
            <v>LIMPIEZA Y REPARACION</v>
          </cell>
          <cell r="C68" t="str">
            <v>CO0002176-2019</v>
          </cell>
          <cell r="D68" t="str">
            <v>S/F</v>
          </cell>
          <cell r="E68">
            <v>37519.4</v>
          </cell>
          <cell r="F68" t="str">
            <v>S/F</v>
          </cell>
          <cell r="G68">
            <v>0</v>
          </cell>
          <cell r="H68">
            <v>37519.4</v>
          </cell>
          <cell r="I68" t="str">
            <v xml:space="preserve">VENCIDO </v>
          </cell>
        </row>
        <row r="69">
          <cell r="A69" t="str">
            <v>COOPSEGURO</v>
          </cell>
          <cell r="B69" t="str">
            <v>RENOVACION</v>
          </cell>
          <cell r="C69" t="str">
            <v>A090020021500000029</v>
          </cell>
          <cell r="D69" t="str">
            <v>S/F</v>
          </cell>
          <cell r="E69">
            <v>507.23</v>
          </cell>
          <cell r="F69" t="str">
            <v>S/F</v>
          </cell>
          <cell r="G69">
            <v>0</v>
          </cell>
          <cell r="H69">
            <v>507.23</v>
          </cell>
          <cell r="I69" t="str">
            <v xml:space="preserve">VENCIDO </v>
          </cell>
        </row>
        <row r="70">
          <cell r="A70" t="str">
            <v>CONACOOP</v>
          </cell>
          <cell r="B70" t="str">
            <v>VII CONGRESO DEL COOPERATIVISMO</v>
          </cell>
          <cell r="C70" t="str">
            <v>A010010011400000708</v>
          </cell>
          <cell r="D70">
            <v>41956</v>
          </cell>
          <cell r="E70">
            <v>80000</v>
          </cell>
          <cell r="F70" t="str">
            <v>S/F</v>
          </cell>
          <cell r="G70">
            <v>0</v>
          </cell>
          <cell r="H70">
            <v>80000</v>
          </cell>
          <cell r="I70" t="str">
            <v xml:space="preserve">VENCIDO </v>
          </cell>
        </row>
        <row r="71">
          <cell r="A71" t="str">
            <v>COMERCIALIZADORA JRC, S.R.L,</v>
          </cell>
          <cell r="B71" t="str">
            <v>TONER 85A</v>
          </cell>
          <cell r="C71" t="str">
            <v>A010010011500000020</v>
          </cell>
          <cell r="D71">
            <v>42200</v>
          </cell>
          <cell r="E71">
            <v>9735</v>
          </cell>
          <cell r="F71" t="str">
            <v>S/F</v>
          </cell>
          <cell r="G71">
            <v>0</v>
          </cell>
          <cell r="H71">
            <v>9735</v>
          </cell>
          <cell r="I71" t="str">
            <v xml:space="preserve">VENCIDO </v>
          </cell>
        </row>
        <row r="72">
          <cell r="A72" t="str">
            <v>COOPSEMIRA. CLAUDIA F. VALEN.</v>
          </cell>
          <cell r="B72" t="str">
            <v>TAZACION DE INMUEBLE</v>
          </cell>
          <cell r="C72" t="str">
            <v>A010010011500000001</v>
          </cell>
          <cell r="D72">
            <v>42621</v>
          </cell>
          <cell r="E72">
            <v>35400</v>
          </cell>
          <cell r="F72" t="str">
            <v>S/F</v>
          </cell>
          <cell r="G72">
            <v>0</v>
          </cell>
          <cell r="H72">
            <v>35400</v>
          </cell>
          <cell r="I72" t="str">
            <v xml:space="preserve">VENCIDO </v>
          </cell>
        </row>
        <row r="73">
          <cell r="A73" t="str">
            <v>GOBTECH,SRL</v>
          </cell>
          <cell r="B73" t="str">
            <v>COMPRA TONERS</v>
          </cell>
          <cell r="C73" t="str">
            <v>A010010011500000001</v>
          </cell>
          <cell r="D73">
            <v>42865</v>
          </cell>
          <cell r="E73">
            <v>362119.69</v>
          </cell>
          <cell r="F73" t="str">
            <v>S/F</v>
          </cell>
          <cell r="G73">
            <v>0</v>
          </cell>
          <cell r="H73">
            <v>362119.69</v>
          </cell>
          <cell r="I73" t="str">
            <v xml:space="preserve">VENCIDO </v>
          </cell>
        </row>
        <row r="74">
          <cell r="A74" t="str">
            <v>ING. ELIZABET VASQUEZ</v>
          </cell>
          <cell r="B74" t="str">
            <v>TASACION ESTRUCTURAL</v>
          </cell>
          <cell r="C74" t="str">
            <v>A010010011500000001</v>
          </cell>
          <cell r="D74">
            <v>42161</v>
          </cell>
          <cell r="E74">
            <v>5900</v>
          </cell>
          <cell r="F74" t="str">
            <v>S/F</v>
          </cell>
          <cell r="G74">
            <v>0</v>
          </cell>
          <cell r="H74">
            <v>5900</v>
          </cell>
          <cell r="I74" t="str">
            <v xml:space="preserve">VENCIDO </v>
          </cell>
        </row>
        <row r="75">
          <cell r="A75" t="str">
            <v>SONIA JIMENEZ</v>
          </cell>
          <cell r="B75" t="str">
            <v>SERVICIO DE SONIDO</v>
          </cell>
          <cell r="C75" t="str">
            <v>A010010011500000001</v>
          </cell>
          <cell r="D75">
            <v>42624</v>
          </cell>
          <cell r="E75">
            <v>12626</v>
          </cell>
          <cell r="F75" t="str">
            <v>S/F</v>
          </cell>
          <cell r="G75">
            <v>0</v>
          </cell>
          <cell r="H75">
            <v>12626</v>
          </cell>
          <cell r="I75" t="str">
            <v xml:space="preserve">VENCIDO </v>
          </cell>
        </row>
        <row r="76">
          <cell r="A76" t="str">
            <v>GOBTECH,SRL</v>
          </cell>
          <cell r="B76" t="str">
            <v>COMPRA IMPRESORA</v>
          </cell>
          <cell r="C76" t="str">
            <v>A010010011500000002</v>
          </cell>
          <cell r="D76">
            <v>42865</v>
          </cell>
          <cell r="E76">
            <v>35636</v>
          </cell>
          <cell r="F76" t="str">
            <v>S/F</v>
          </cell>
          <cell r="G76">
            <v>0</v>
          </cell>
          <cell r="H76">
            <v>35636</v>
          </cell>
          <cell r="I76" t="str">
            <v xml:space="preserve">VENCIDO </v>
          </cell>
        </row>
        <row r="77">
          <cell r="A77" t="str">
            <v>INTEVAL</v>
          </cell>
          <cell r="B77" t="str">
            <v>TONERS</v>
          </cell>
          <cell r="C77" t="str">
            <v>A010010011500000002</v>
          </cell>
          <cell r="D77">
            <v>42595</v>
          </cell>
          <cell r="E77">
            <v>85078</v>
          </cell>
          <cell r="F77" t="str">
            <v>S/F</v>
          </cell>
          <cell r="G77">
            <v>0</v>
          </cell>
          <cell r="H77">
            <v>85078</v>
          </cell>
          <cell r="I77" t="str">
            <v xml:space="preserve">VENCIDO </v>
          </cell>
        </row>
        <row r="78">
          <cell r="A78" t="str">
            <v xml:space="preserve">JACINTO SANTOS SANTOS </v>
          </cell>
          <cell r="B78" t="str">
            <v>NOTARIZACION DE ACTA</v>
          </cell>
          <cell r="C78" t="str">
            <v>A010010011500000002</v>
          </cell>
          <cell r="D78">
            <v>42833</v>
          </cell>
          <cell r="E78">
            <v>17700</v>
          </cell>
          <cell r="F78" t="str">
            <v>S/F</v>
          </cell>
          <cell r="G78">
            <v>0</v>
          </cell>
          <cell r="H78">
            <v>17700</v>
          </cell>
          <cell r="I78" t="str">
            <v xml:space="preserve">VENCIDO </v>
          </cell>
        </row>
        <row r="79">
          <cell r="A79" t="str">
            <v>CONACOOP</v>
          </cell>
          <cell r="B79" t="str">
            <v>XII CONVENCION COOPERATIVAS</v>
          </cell>
          <cell r="C79" t="str">
            <v>A010010011500000006</v>
          </cell>
          <cell r="D79">
            <v>42089</v>
          </cell>
          <cell r="E79">
            <v>1800</v>
          </cell>
          <cell r="F79" t="str">
            <v>S/F</v>
          </cell>
          <cell r="G79">
            <v>0</v>
          </cell>
          <cell r="H79">
            <v>1800</v>
          </cell>
          <cell r="I79" t="str">
            <v xml:space="preserve">VENCIDO </v>
          </cell>
        </row>
        <row r="80">
          <cell r="A80" t="str">
            <v>COMERCIALIZADORA CREISIL, S.A.</v>
          </cell>
          <cell r="B80" t="str">
            <v>TONERS Y RESMA DE PAPEL</v>
          </cell>
          <cell r="C80" t="str">
            <v>A010010011500001293</v>
          </cell>
          <cell r="D80">
            <v>41867</v>
          </cell>
          <cell r="E80">
            <v>16643.900000000001</v>
          </cell>
          <cell r="F80" t="str">
            <v>S/F</v>
          </cell>
          <cell r="G80">
            <v>0</v>
          </cell>
          <cell r="H80">
            <v>16643.900000000001</v>
          </cell>
          <cell r="I80" t="str">
            <v xml:space="preserve">VENCIDO </v>
          </cell>
        </row>
        <row r="81">
          <cell r="A81" t="str">
            <v>FORDELINK,SRL.</v>
          </cell>
          <cell r="B81" t="str">
            <v>EQUIPO DE OFICINA</v>
          </cell>
          <cell r="C81" t="str">
            <v>A010010011500000006</v>
          </cell>
          <cell r="D81">
            <v>42650</v>
          </cell>
          <cell r="E81">
            <v>10242.4</v>
          </cell>
          <cell r="F81" t="str">
            <v>S/F</v>
          </cell>
          <cell r="G81">
            <v>0</v>
          </cell>
          <cell r="H81">
            <v>10242.4</v>
          </cell>
          <cell r="I81" t="str">
            <v xml:space="preserve">VENCIDO </v>
          </cell>
        </row>
        <row r="82">
          <cell r="A82" t="str">
            <v>CONSORCIO JENDILI</v>
          </cell>
          <cell r="B82" t="str">
            <v>LIMPIEZA Y REPARACION</v>
          </cell>
          <cell r="C82" t="str">
            <v>C00002176-2019</v>
          </cell>
          <cell r="D82">
            <v>43864</v>
          </cell>
          <cell r="E82">
            <v>37519.4</v>
          </cell>
          <cell r="F82" t="str">
            <v>S/F</v>
          </cell>
          <cell r="G82">
            <v>0</v>
          </cell>
          <cell r="H82">
            <v>37519.4</v>
          </cell>
          <cell r="I82" t="str">
            <v xml:space="preserve">VENCIDO </v>
          </cell>
        </row>
        <row r="83">
          <cell r="A83" t="str">
            <v>DAURI A. MORENO LUCIANO</v>
          </cell>
          <cell r="B83" t="str">
            <v>LIMPIEZA DE POZO SEPTICO</v>
          </cell>
          <cell r="C83" t="str">
            <v>P010010011502404654</v>
          </cell>
          <cell r="D83">
            <v>42718</v>
          </cell>
          <cell r="E83">
            <v>7080</v>
          </cell>
          <cell r="F83" t="str">
            <v>S/F</v>
          </cell>
          <cell r="G83">
            <v>0</v>
          </cell>
          <cell r="H83">
            <v>7080</v>
          </cell>
          <cell r="I83" t="str">
            <v xml:space="preserve">VENCIDO </v>
          </cell>
        </row>
        <row r="84">
          <cell r="A84" t="str">
            <v>DOMINICANA CIA SEGURO</v>
          </cell>
          <cell r="B84" t="str">
            <v>SEGURO VEHICULO</v>
          </cell>
          <cell r="C84" t="str">
            <v>A090020020400047613</v>
          </cell>
          <cell r="D84">
            <v>43070</v>
          </cell>
          <cell r="E84">
            <v>4509.57</v>
          </cell>
          <cell r="F84" t="str">
            <v>S/F</v>
          </cell>
          <cell r="G84">
            <v>0</v>
          </cell>
          <cell r="H84">
            <v>4509.57</v>
          </cell>
          <cell r="I84" t="str">
            <v xml:space="preserve">VENCIDO </v>
          </cell>
        </row>
        <row r="85">
          <cell r="A85" t="str">
            <v xml:space="preserve">JACINTO SANTOS SANTOS </v>
          </cell>
          <cell r="B85" t="str">
            <v>NOTARIZACION DE ACTA</v>
          </cell>
          <cell r="C85" t="str">
            <v>A010010011500000006</v>
          </cell>
          <cell r="D85">
            <v>42858</v>
          </cell>
          <cell r="E85">
            <v>3540</v>
          </cell>
          <cell r="F85" t="str">
            <v>S/F</v>
          </cell>
          <cell r="G85">
            <v>0</v>
          </cell>
          <cell r="H85">
            <v>3540</v>
          </cell>
          <cell r="I85" t="str">
            <v xml:space="preserve">VENCIDO </v>
          </cell>
        </row>
        <row r="86">
          <cell r="A86" t="str">
            <v>EDITORA HOY</v>
          </cell>
          <cell r="B86" t="str">
            <v>SUSCRIPCION NUEVA</v>
          </cell>
          <cell r="C86" t="str">
            <v>A010010011500012739</v>
          </cell>
          <cell r="D86">
            <v>42182</v>
          </cell>
          <cell r="E86">
            <v>3700</v>
          </cell>
          <cell r="F86" t="str">
            <v>S/F</v>
          </cell>
          <cell r="G86">
            <v>0</v>
          </cell>
          <cell r="H86">
            <v>3700</v>
          </cell>
          <cell r="I86" t="str">
            <v xml:space="preserve">VENCIDO </v>
          </cell>
        </row>
        <row r="87">
          <cell r="A87" t="str">
            <v>EDUCOOP</v>
          </cell>
          <cell r="B87" t="str">
            <v>FORO NACIONAL COOPERATIVA</v>
          </cell>
          <cell r="C87" t="str">
            <v>P010010010108876902</v>
          </cell>
          <cell r="D87">
            <v>41935</v>
          </cell>
          <cell r="E87">
            <v>160000</v>
          </cell>
          <cell r="F87" t="str">
            <v>S/F</v>
          </cell>
          <cell r="G87">
            <v>0</v>
          </cell>
          <cell r="H87">
            <v>160000</v>
          </cell>
          <cell r="I87" t="str">
            <v xml:space="preserve">VENCIDO </v>
          </cell>
        </row>
        <row r="88">
          <cell r="A88" t="str">
            <v>EL MESON SUIZO</v>
          </cell>
          <cell r="B88" t="str">
            <v>COMIDA Y BEBIDA</v>
          </cell>
          <cell r="C88" t="str">
            <v>A010010010100012700</v>
          </cell>
          <cell r="D88">
            <v>41770</v>
          </cell>
          <cell r="E88">
            <v>13400</v>
          </cell>
          <cell r="F88" t="str">
            <v>S/F</v>
          </cell>
          <cell r="G88">
            <v>0</v>
          </cell>
          <cell r="H88">
            <v>13400</v>
          </cell>
          <cell r="I88" t="str">
            <v xml:space="preserve">VENCIDO </v>
          </cell>
        </row>
        <row r="89">
          <cell r="A89" t="str">
            <v>E Y L IMPRESOS</v>
          </cell>
          <cell r="B89" t="str">
            <v>CODIGO DE ETICA</v>
          </cell>
          <cell r="C89" t="str">
            <v>B1500000017</v>
          </cell>
          <cell r="D89">
            <v>43492</v>
          </cell>
          <cell r="E89">
            <v>66375</v>
          </cell>
          <cell r="F89" t="str">
            <v>S/F</v>
          </cell>
          <cell r="G89">
            <v>0</v>
          </cell>
          <cell r="H89">
            <v>66375</v>
          </cell>
          <cell r="I89" t="str">
            <v xml:space="preserve">VENCIDO </v>
          </cell>
        </row>
        <row r="90">
          <cell r="A90" t="str">
            <v>ESPIRMAN AUTO PARTS, S.R.L.</v>
          </cell>
          <cell r="B90" t="str">
            <v>PIEZAS VEHICULO</v>
          </cell>
          <cell r="C90" t="str">
            <v>A010010011500001051</v>
          </cell>
          <cell r="D90">
            <v>42167</v>
          </cell>
          <cell r="E90">
            <v>83780</v>
          </cell>
          <cell r="F90" t="str">
            <v>S/F</v>
          </cell>
          <cell r="G90">
            <v>0</v>
          </cell>
          <cell r="H90">
            <v>83780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A010010011500001050</v>
          </cell>
          <cell r="D91">
            <v>42167</v>
          </cell>
          <cell r="E91">
            <v>75071.600000000006</v>
          </cell>
          <cell r="F91" t="str">
            <v>S/F</v>
          </cell>
          <cell r="G91">
            <v>0</v>
          </cell>
          <cell r="H91">
            <v>75071.600000000006</v>
          </cell>
          <cell r="I91" t="str">
            <v xml:space="preserve">VENCIDO </v>
          </cell>
        </row>
        <row r="92">
          <cell r="A92" t="str">
            <v>ON THE GRILL RESTAURANT</v>
          </cell>
          <cell r="B92" t="str">
            <v>ALMUERZO Y DESECHABLES</v>
          </cell>
          <cell r="C92" t="str">
            <v>A010010011500000006</v>
          </cell>
          <cell r="D92">
            <v>42372</v>
          </cell>
          <cell r="E92">
            <v>34040</v>
          </cell>
          <cell r="F92" t="str">
            <v>S/F</v>
          </cell>
          <cell r="G92">
            <v>0</v>
          </cell>
          <cell r="H92">
            <v>34040</v>
          </cell>
          <cell r="I92" t="str">
            <v xml:space="preserve">VENCIDO </v>
          </cell>
        </row>
        <row r="93">
          <cell r="A93" t="str">
            <v>ESPIRMAN AUTO PARTS, S.R.L.</v>
          </cell>
          <cell r="B93" t="str">
            <v>PIEZAS VEHICULO</v>
          </cell>
          <cell r="C93" t="str">
            <v>A010010011500001067</v>
          </cell>
          <cell r="D93">
            <v>42176</v>
          </cell>
          <cell r="E93">
            <v>28910</v>
          </cell>
          <cell r="F93" t="str">
            <v>S/F</v>
          </cell>
          <cell r="G93">
            <v>0</v>
          </cell>
          <cell r="H93">
            <v>28910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A010010011500001133</v>
          </cell>
          <cell r="D94">
            <v>42229</v>
          </cell>
          <cell r="E94">
            <v>1475</v>
          </cell>
          <cell r="F94" t="str">
            <v>S/F</v>
          </cell>
          <cell r="G94">
            <v>0</v>
          </cell>
          <cell r="H94">
            <v>1475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A010010011500001117</v>
          </cell>
          <cell r="D95">
            <v>42209</v>
          </cell>
          <cell r="E95">
            <v>6018</v>
          </cell>
          <cell r="F95" t="str">
            <v>S/F</v>
          </cell>
          <cell r="G95">
            <v>0</v>
          </cell>
          <cell r="H95">
            <v>6018</v>
          </cell>
          <cell r="I95" t="str">
            <v xml:space="preserve">VENCIDO </v>
          </cell>
        </row>
        <row r="96">
          <cell r="A96" t="str">
            <v>ESTACION FERNANDEZ COMERCIAL</v>
          </cell>
          <cell r="B96" t="str">
            <v>CONSUMO DE COMBUSTIBLE</v>
          </cell>
          <cell r="C96" t="str">
            <v>A010010011500001846</v>
          </cell>
          <cell r="D96">
            <v>42091</v>
          </cell>
          <cell r="E96">
            <v>9780</v>
          </cell>
          <cell r="F96" t="str">
            <v>S/F</v>
          </cell>
          <cell r="G96">
            <v>0</v>
          </cell>
          <cell r="H96">
            <v>9780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COMSUMO DE COMBUSTIBLE</v>
          </cell>
          <cell r="C97" t="str">
            <v>A010010011500002061</v>
          </cell>
          <cell r="D97">
            <v>41789</v>
          </cell>
          <cell r="E97">
            <v>11294.1</v>
          </cell>
          <cell r="F97" t="str">
            <v>S/F</v>
          </cell>
          <cell r="G97">
            <v>0</v>
          </cell>
          <cell r="H97">
            <v>11294.1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CONSUMO DE COMBUSTIBLE</v>
          </cell>
          <cell r="C98" t="str">
            <v>A010010011500003954</v>
          </cell>
          <cell r="D98">
            <v>42215</v>
          </cell>
          <cell r="E98">
            <v>30635</v>
          </cell>
          <cell r="F98" t="str">
            <v>S/F</v>
          </cell>
          <cell r="G98">
            <v>0</v>
          </cell>
          <cell r="H98">
            <v>30635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A010010011500001642</v>
          </cell>
          <cell r="D99">
            <v>41881</v>
          </cell>
          <cell r="E99">
            <v>15679.3</v>
          </cell>
          <cell r="F99" t="str">
            <v>S/F</v>
          </cell>
          <cell r="G99">
            <v>0</v>
          </cell>
          <cell r="H99">
            <v>15679.3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A010010011500003957</v>
          </cell>
          <cell r="D100" t="str">
            <v>6/31/2015</v>
          </cell>
          <cell r="E100">
            <v>18995</v>
          </cell>
          <cell r="F100" t="str">
            <v>S/F</v>
          </cell>
          <cell r="G100">
            <v>0</v>
          </cell>
          <cell r="H100">
            <v>18995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A010010011500001806</v>
          </cell>
          <cell r="D101">
            <v>42063</v>
          </cell>
          <cell r="E101">
            <v>9023.2999999999993</v>
          </cell>
          <cell r="F101" t="str">
            <v>S/F</v>
          </cell>
          <cell r="G101">
            <v>0</v>
          </cell>
          <cell r="H101">
            <v>9023.2999999999993</v>
          </cell>
          <cell r="I101" t="str">
            <v xml:space="preserve">VENCIDO </v>
          </cell>
        </row>
        <row r="102">
          <cell r="A102" t="str">
            <v>COMERCIALIZADORA JRC, S.R.L,</v>
          </cell>
          <cell r="B102" t="str">
            <v>REPARACION DE MUEBLE</v>
          </cell>
          <cell r="C102" t="str">
            <v>A0100100115000000178</v>
          </cell>
          <cell r="D102">
            <v>42506</v>
          </cell>
          <cell r="E102">
            <v>27376</v>
          </cell>
          <cell r="F102" t="str">
            <v>S/F</v>
          </cell>
          <cell r="G102">
            <v>0</v>
          </cell>
          <cell r="H102">
            <v>27376</v>
          </cell>
          <cell r="I102" t="str">
            <v xml:space="preserve">VENCIDO </v>
          </cell>
        </row>
        <row r="103">
          <cell r="A103" t="str">
            <v>ESTACION FERNANDEZ COMERCIAL</v>
          </cell>
          <cell r="B103" t="str">
            <v>CONSUMO DE COMBUSTIBLE</v>
          </cell>
          <cell r="C103" t="str">
            <v>A010010011500002077</v>
          </cell>
          <cell r="D103">
            <v>41974</v>
          </cell>
          <cell r="E103">
            <v>16241.04</v>
          </cell>
          <cell r="F103" t="str">
            <v>S/F</v>
          </cell>
          <cell r="G103">
            <v>0</v>
          </cell>
          <cell r="H103">
            <v>16241.04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COMSUMO DE COMBUSTIBLE</v>
          </cell>
          <cell r="C104" t="str">
            <v>A010010011500002244</v>
          </cell>
          <cell r="D104">
            <v>42186</v>
          </cell>
          <cell r="E104">
            <v>12438</v>
          </cell>
          <cell r="F104" t="str">
            <v>S/F</v>
          </cell>
          <cell r="G104">
            <v>0</v>
          </cell>
          <cell r="H104">
            <v>12438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CONSUMO DE COMBUSTIBLE</v>
          </cell>
          <cell r="C105" t="str">
            <v>A010010011500002208</v>
          </cell>
          <cell r="D105">
            <v>42154</v>
          </cell>
          <cell r="E105">
            <v>13330</v>
          </cell>
          <cell r="F105" t="str">
            <v>S/F</v>
          </cell>
          <cell r="G105">
            <v>0</v>
          </cell>
          <cell r="H105">
            <v>13330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COMSUMO DE COMBUSTIBLE</v>
          </cell>
          <cell r="C106" t="str">
            <v>A010010011500002273</v>
          </cell>
          <cell r="D106">
            <v>42215</v>
          </cell>
          <cell r="E106">
            <v>11469.75</v>
          </cell>
          <cell r="F106" t="str">
            <v>S/F</v>
          </cell>
          <cell r="G106">
            <v>0</v>
          </cell>
          <cell r="H106">
            <v>11469.75</v>
          </cell>
          <cell r="I106" t="str">
            <v xml:space="preserve">VENCIDO </v>
          </cell>
        </row>
        <row r="107">
          <cell r="A107" t="str">
            <v>ELIAS PEREZ COMBUSTIBLE, S.R.L,</v>
          </cell>
          <cell r="B107" t="str">
            <v>CONSUMO DE COMBUSTIBLE</v>
          </cell>
          <cell r="C107" t="str">
            <v>A010010011500002059</v>
          </cell>
          <cell r="D107">
            <v>42161</v>
          </cell>
          <cell r="E107">
            <v>68295</v>
          </cell>
          <cell r="F107" t="str">
            <v>S/F</v>
          </cell>
          <cell r="G107">
            <v>0</v>
          </cell>
          <cell r="H107">
            <v>68295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COMSUMO DE COMBUSTIBLE</v>
          </cell>
          <cell r="C108" t="str">
            <v>A010010011500002220</v>
          </cell>
          <cell r="D108">
            <v>42231</v>
          </cell>
          <cell r="E108">
            <v>148980.20000000001</v>
          </cell>
          <cell r="F108" t="str">
            <v>S/F</v>
          </cell>
          <cell r="G108">
            <v>0</v>
          </cell>
          <cell r="H108">
            <v>148980.20000000001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A010010011500002162</v>
          </cell>
          <cell r="D109">
            <v>42203</v>
          </cell>
          <cell r="E109">
            <v>129458.8</v>
          </cell>
          <cell r="F109" t="str">
            <v>S/F</v>
          </cell>
          <cell r="G109">
            <v>0</v>
          </cell>
          <cell r="H109">
            <v>129458.8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A010010011500002264</v>
          </cell>
          <cell r="D110">
            <v>42257</v>
          </cell>
          <cell r="E110">
            <v>125874</v>
          </cell>
          <cell r="F110" t="str">
            <v>S/F</v>
          </cell>
          <cell r="G110">
            <v>0</v>
          </cell>
          <cell r="H110">
            <v>125874</v>
          </cell>
          <cell r="I110" t="str">
            <v xml:space="preserve">VENCIDO </v>
          </cell>
        </row>
        <row r="111">
          <cell r="A111" t="str">
            <v>F&amp;G OFFICE SOLUTION, S.R.L,</v>
          </cell>
          <cell r="B111" t="str">
            <v>EQUIPO DE OFICINA</v>
          </cell>
          <cell r="C111" t="str">
            <v>A010010011500003126</v>
          </cell>
          <cell r="D111">
            <v>42079</v>
          </cell>
          <cell r="E111">
            <v>10030</v>
          </cell>
          <cell r="F111" t="str">
            <v>S/F</v>
          </cell>
          <cell r="G111">
            <v>0</v>
          </cell>
          <cell r="H111">
            <v>10030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A010010011500003142</v>
          </cell>
          <cell r="D112">
            <v>42083</v>
          </cell>
          <cell r="E112">
            <v>24780</v>
          </cell>
          <cell r="F112" t="str">
            <v>S/F</v>
          </cell>
          <cell r="G112">
            <v>0</v>
          </cell>
          <cell r="H112">
            <v>24780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A010010011500003140</v>
          </cell>
          <cell r="D113">
            <v>42083</v>
          </cell>
          <cell r="E113">
            <v>58292</v>
          </cell>
          <cell r="F113" t="str">
            <v>S/F</v>
          </cell>
          <cell r="G113">
            <v>0</v>
          </cell>
          <cell r="H113">
            <v>58292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A010010011500003139</v>
          </cell>
          <cell r="D114">
            <v>42083</v>
          </cell>
          <cell r="E114">
            <v>47790</v>
          </cell>
          <cell r="F114" t="str">
            <v>S/F</v>
          </cell>
          <cell r="G114">
            <v>0</v>
          </cell>
          <cell r="H114">
            <v>47790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A010010011500003171</v>
          </cell>
          <cell r="D115">
            <v>42104</v>
          </cell>
          <cell r="E115">
            <v>164728</v>
          </cell>
          <cell r="F115" t="str">
            <v>S/F</v>
          </cell>
          <cell r="G115">
            <v>0</v>
          </cell>
          <cell r="H115">
            <v>164728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A010010011500003204</v>
          </cell>
          <cell r="D116">
            <v>42117</v>
          </cell>
          <cell r="E116">
            <v>116088.4</v>
          </cell>
          <cell r="F116" t="str">
            <v>S/F</v>
          </cell>
          <cell r="G116">
            <v>0</v>
          </cell>
          <cell r="H116">
            <v>116088.4</v>
          </cell>
          <cell r="I116" t="str">
            <v xml:space="preserve">VENCIDO </v>
          </cell>
        </row>
        <row r="117">
          <cell r="A117" t="str">
            <v>FLORISTERIA JARDIN CORAZON</v>
          </cell>
          <cell r="B117" t="str">
            <v>CORONA FLORES</v>
          </cell>
          <cell r="C117" t="str">
            <v>B1500000292</v>
          </cell>
          <cell r="D117">
            <v>43860</v>
          </cell>
          <cell r="E117">
            <v>12000.01</v>
          </cell>
          <cell r="F117" t="str">
            <v>S/F</v>
          </cell>
          <cell r="G117">
            <v>0</v>
          </cell>
          <cell r="H117">
            <v>12000.01</v>
          </cell>
          <cell r="I117" t="str">
            <v xml:space="preserve">VENCIDO </v>
          </cell>
        </row>
        <row r="118">
          <cell r="A118" t="str">
            <v>FLORISTERIA LA PRIMAVERA C X A</v>
          </cell>
          <cell r="B118" t="str">
            <v>CORONA FLORAL</v>
          </cell>
          <cell r="C118" t="str">
            <v>A080010011500000657</v>
          </cell>
          <cell r="D118">
            <v>42069</v>
          </cell>
          <cell r="E118">
            <v>12000</v>
          </cell>
          <cell r="F118" t="str">
            <v>S/F</v>
          </cell>
          <cell r="G118">
            <v>0</v>
          </cell>
          <cell r="H118">
            <v>12000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VARIADAS</v>
          </cell>
          <cell r="C119" t="str">
            <v>A020010011400001676</v>
          </cell>
          <cell r="D119">
            <v>42047</v>
          </cell>
          <cell r="E119">
            <v>4500</v>
          </cell>
          <cell r="F119" t="str">
            <v>S/F</v>
          </cell>
          <cell r="G119">
            <v>0</v>
          </cell>
          <cell r="H119">
            <v>4500</v>
          </cell>
          <cell r="I119" t="str">
            <v xml:space="preserve">VENCIDO </v>
          </cell>
        </row>
        <row r="120">
          <cell r="A120" t="str">
            <v>FOTO MOVIL INDUSTRIAL</v>
          </cell>
          <cell r="B120" t="str">
            <v>CARNET IMPRESOS</v>
          </cell>
          <cell r="C120" t="str">
            <v>P010010011502468412</v>
          </cell>
          <cell r="D120">
            <v>41766</v>
          </cell>
          <cell r="E120">
            <v>1416</v>
          </cell>
          <cell r="F120" t="str">
            <v>S/F</v>
          </cell>
          <cell r="G120">
            <v>0</v>
          </cell>
          <cell r="H120">
            <v>1416</v>
          </cell>
          <cell r="I120" t="str">
            <v xml:space="preserve">VENCIDO </v>
          </cell>
        </row>
        <row r="121">
          <cell r="A121" t="str">
            <v>ON THE GRILL RESTAURANT</v>
          </cell>
          <cell r="B121" t="str">
            <v>ALQUILER DE CUBIERTERIA</v>
          </cell>
          <cell r="C121" t="str">
            <v>A0100100115000000178</v>
          </cell>
          <cell r="D121">
            <v>42014</v>
          </cell>
          <cell r="E121">
            <v>10463.6</v>
          </cell>
          <cell r="F121" t="str">
            <v>S/F</v>
          </cell>
          <cell r="G121">
            <v>0</v>
          </cell>
          <cell r="H121">
            <v>10463.6</v>
          </cell>
          <cell r="I121" t="str">
            <v xml:space="preserve">VENCIDO </v>
          </cell>
        </row>
        <row r="122">
          <cell r="A122" t="str">
            <v>FAST AUTO RENT-CAR</v>
          </cell>
          <cell r="B122" t="str">
            <v>ALQUILER DE VEHICULO</v>
          </cell>
          <cell r="C122" t="str">
            <v>A010010011500000127</v>
          </cell>
          <cell r="D122">
            <v>41858</v>
          </cell>
          <cell r="E122">
            <v>25680</v>
          </cell>
          <cell r="F122" t="str">
            <v>S/F</v>
          </cell>
          <cell r="G122">
            <v>0</v>
          </cell>
          <cell r="H122">
            <v>25680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A010010011500000104</v>
          </cell>
          <cell r="D123">
            <v>41718</v>
          </cell>
          <cell r="E123">
            <v>199020</v>
          </cell>
          <cell r="F123" t="str">
            <v>S/F</v>
          </cell>
          <cell r="G123">
            <v>0</v>
          </cell>
          <cell r="H123">
            <v>199020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A010001001150000143</v>
          </cell>
          <cell r="D124">
            <v>41907</v>
          </cell>
          <cell r="E124">
            <v>206615</v>
          </cell>
          <cell r="F124" t="str">
            <v>S/F</v>
          </cell>
          <cell r="G124">
            <v>0</v>
          </cell>
          <cell r="H124">
            <v>206615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A010010011500000118</v>
          </cell>
          <cell r="D125">
            <v>41779</v>
          </cell>
          <cell r="E125">
            <v>199020</v>
          </cell>
          <cell r="F125" t="str">
            <v>S/F</v>
          </cell>
          <cell r="G125">
            <v>0</v>
          </cell>
          <cell r="H125">
            <v>199020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A010010011500000124</v>
          </cell>
          <cell r="D126">
            <v>41840</v>
          </cell>
          <cell r="E126">
            <v>192600</v>
          </cell>
          <cell r="F126" t="str">
            <v>S/F</v>
          </cell>
          <cell r="G126">
            <v>0</v>
          </cell>
          <cell r="H126">
            <v>192600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A010010011500000144</v>
          </cell>
          <cell r="D127">
            <v>41884</v>
          </cell>
          <cell r="E127">
            <v>11310</v>
          </cell>
          <cell r="F127" t="str">
            <v>S/F</v>
          </cell>
          <cell r="G127">
            <v>0</v>
          </cell>
          <cell r="H127">
            <v>11310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 xml:space="preserve">A010010011500000121         </v>
          </cell>
          <cell r="D128">
            <v>41810</v>
          </cell>
          <cell r="E128">
            <v>192600</v>
          </cell>
          <cell r="F128" t="str">
            <v>S/F</v>
          </cell>
          <cell r="G128">
            <v>0</v>
          </cell>
          <cell r="H128">
            <v>192600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>A010010011500000143</v>
          </cell>
          <cell r="D129">
            <v>41880</v>
          </cell>
          <cell r="E129">
            <v>16492</v>
          </cell>
          <cell r="F129" t="str">
            <v>S/F</v>
          </cell>
          <cell r="G129">
            <v>0</v>
          </cell>
          <cell r="H129">
            <v>16492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A010010011500000111</v>
          </cell>
          <cell r="D130">
            <v>41749</v>
          </cell>
          <cell r="E130">
            <v>179760</v>
          </cell>
          <cell r="F130" t="str">
            <v>S/F</v>
          </cell>
          <cell r="G130">
            <v>0</v>
          </cell>
          <cell r="H130">
            <v>179760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 xml:space="preserve"> A010010011500000133</v>
          </cell>
          <cell r="D131">
            <v>41868</v>
          </cell>
          <cell r="E131">
            <v>5630</v>
          </cell>
          <cell r="F131" t="str">
            <v>S/F</v>
          </cell>
          <cell r="G131">
            <v>0</v>
          </cell>
          <cell r="H131">
            <v>5630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>A010010011500000126</v>
          </cell>
          <cell r="D132">
            <v>41858</v>
          </cell>
          <cell r="E132">
            <v>16890</v>
          </cell>
          <cell r="F132" t="str">
            <v>S/F</v>
          </cell>
          <cell r="G132">
            <v>0</v>
          </cell>
          <cell r="H132">
            <v>16890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A010010011500000134</v>
          </cell>
          <cell r="D133">
            <v>41870</v>
          </cell>
          <cell r="E133">
            <v>32984</v>
          </cell>
          <cell r="F133" t="str">
            <v>S/F</v>
          </cell>
          <cell r="G133">
            <v>0</v>
          </cell>
          <cell r="H133">
            <v>32984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A010010011500000136</v>
          </cell>
          <cell r="D134">
            <v>41874</v>
          </cell>
          <cell r="E134">
            <v>38520</v>
          </cell>
          <cell r="F134" t="str">
            <v>S/F</v>
          </cell>
          <cell r="G134">
            <v>0</v>
          </cell>
          <cell r="H134">
            <v>38520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A010010011500000139</v>
          </cell>
          <cell r="D135">
            <v>41880</v>
          </cell>
          <cell r="E135">
            <v>50778</v>
          </cell>
          <cell r="F135" t="str">
            <v>S/F</v>
          </cell>
          <cell r="G135">
            <v>0</v>
          </cell>
          <cell r="H135">
            <v>50778</v>
          </cell>
          <cell r="I135" t="str">
            <v xml:space="preserve">VENCIDO </v>
          </cell>
        </row>
        <row r="136">
          <cell r="A136" t="str">
            <v>FRANCISCA M CESPEDES</v>
          </cell>
          <cell r="B136" t="str">
            <v>NOTARIZACION DE ACTA</v>
          </cell>
          <cell r="C136" t="str">
            <v>B1500000004</v>
          </cell>
          <cell r="D136">
            <v>43647</v>
          </cell>
          <cell r="E136">
            <v>22125</v>
          </cell>
          <cell r="F136" t="str">
            <v>S/F</v>
          </cell>
          <cell r="G136">
            <v>0</v>
          </cell>
          <cell r="H136">
            <v>22125</v>
          </cell>
          <cell r="I136" t="str">
            <v xml:space="preserve">VENCIDO </v>
          </cell>
        </row>
        <row r="137">
          <cell r="A137" t="str">
            <v>GARCIA RIVERA Y ASOC.</v>
          </cell>
          <cell r="B137" t="str">
            <v>SPOT PUBLICITARIO</v>
          </cell>
          <cell r="C137" t="str">
            <v>B1500000024</v>
          </cell>
          <cell r="D137">
            <v>43817</v>
          </cell>
          <cell r="E137">
            <v>100300</v>
          </cell>
          <cell r="F137" t="str">
            <v>S/F</v>
          </cell>
          <cell r="G137">
            <v>0</v>
          </cell>
          <cell r="H137">
            <v>100300</v>
          </cell>
          <cell r="I137" t="str">
            <v xml:space="preserve">VENCIDO </v>
          </cell>
        </row>
        <row r="138">
          <cell r="A138" t="str">
            <v>NELSON SOLUCIONES</v>
          </cell>
          <cell r="B138" t="str">
            <v>MATERIALES DE OFICINA</v>
          </cell>
          <cell r="C138" t="str">
            <v>A010010011500000022</v>
          </cell>
          <cell r="D138" t="str">
            <v>6/31/2016</v>
          </cell>
          <cell r="E138">
            <v>426940.52</v>
          </cell>
          <cell r="F138" t="str">
            <v>S/F</v>
          </cell>
          <cell r="G138">
            <v>0</v>
          </cell>
          <cell r="H138">
            <v>426940.52</v>
          </cell>
          <cell r="I138" t="str">
            <v xml:space="preserve">VENCIDO </v>
          </cell>
        </row>
        <row r="139">
          <cell r="A139" t="str">
            <v>ON THE GRILL RESTAURANT</v>
          </cell>
          <cell r="B139" t="str">
            <v>ALMUERZO Y DESECHABLES</v>
          </cell>
          <cell r="C139" t="str">
            <v>A010010011500000022</v>
          </cell>
          <cell r="D139">
            <v>42408</v>
          </cell>
          <cell r="E139">
            <v>73626</v>
          </cell>
          <cell r="F139" t="str">
            <v>S/F</v>
          </cell>
          <cell r="G139">
            <v>0</v>
          </cell>
          <cell r="H139">
            <v>73626</v>
          </cell>
          <cell r="I139" t="str">
            <v xml:space="preserve">VENCIDO </v>
          </cell>
        </row>
        <row r="140">
          <cell r="A140" t="str">
            <v>GUARANIEX ALCANTARA POLANCO</v>
          </cell>
          <cell r="B140" t="str">
            <v>SIN SOPORTE</v>
          </cell>
          <cell r="C140" t="str">
            <v>093-0044552-6</v>
          </cell>
          <cell r="D140">
            <v>41803</v>
          </cell>
          <cell r="E140">
            <v>8000</v>
          </cell>
          <cell r="F140" t="str">
            <v>S/F</v>
          </cell>
          <cell r="G140">
            <v>0</v>
          </cell>
          <cell r="H140">
            <v>8000</v>
          </cell>
          <cell r="I140" t="str">
            <v xml:space="preserve">VENCIDO </v>
          </cell>
        </row>
        <row r="141">
          <cell r="A141" t="str">
            <v>GRUHEN NATIONAL SUPPLY</v>
          </cell>
          <cell r="B141" t="str">
            <v>COMPRA MASCARILLA</v>
          </cell>
          <cell r="C141" t="str">
            <v>B1500000166</v>
          </cell>
          <cell r="D141">
            <v>44052</v>
          </cell>
          <cell r="E141">
            <v>89680</v>
          </cell>
          <cell r="F141" t="str">
            <v>S/F</v>
          </cell>
          <cell r="G141">
            <v>0</v>
          </cell>
          <cell r="H141">
            <v>89680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DE MATERIALES DE OFICINA</v>
          </cell>
          <cell r="C142" t="str">
            <v>B1500000164</v>
          </cell>
          <cell r="D142">
            <v>44051</v>
          </cell>
          <cell r="E142">
            <v>69489.440000000002</v>
          </cell>
          <cell r="F142" t="str">
            <v>S/F</v>
          </cell>
          <cell r="G142">
            <v>0</v>
          </cell>
          <cell r="H142">
            <v>69489.440000000002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REPARACION DE FOTOCOPIADORA</v>
          </cell>
          <cell r="C143" t="str">
            <v>B1500000075</v>
          </cell>
          <cell r="D143">
            <v>43742</v>
          </cell>
          <cell r="E143">
            <v>41160.160000000003</v>
          </cell>
          <cell r="F143" t="str">
            <v>S/F</v>
          </cell>
          <cell r="G143">
            <v>0</v>
          </cell>
          <cell r="H143">
            <v>41160.160000000003</v>
          </cell>
          <cell r="I143" t="str">
            <v xml:space="preserve">VENCIDO </v>
          </cell>
        </row>
        <row r="144">
          <cell r="A144" t="str">
            <v>GEAR FX</v>
          </cell>
          <cell r="B144" t="str">
            <v>SERVICIO DE ASESORIA PRENSA</v>
          </cell>
          <cell r="C144" t="str">
            <v>A010010010100000180</v>
          </cell>
          <cell r="D144">
            <v>42814</v>
          </cell>
          <cell r="E144">
            <v>79060</v>
          </cell>
          <cell r="F144" t="str">
            <v>S/F</v>
          </cell>
          <cell r="G144">
            <v>0</v>
          </cell>
          <cell r="H144">
            <v>79060</v>
          </cell>
          <cell r="I144" t="str">
            <v xml:space="preserve">VENCIDO </v>
          </cell>
        </row>
        <row r="145">
          <cell r="A145" t="str">
            <v>VIC ELECTRONICA,S.R.L,</v>
          </cell>
          <cell r="B145" t="str">
            <v>REPARACION DE INVERSOR</v>
          </cell>
          <cell r="C145" t="str">
            <v>A010010011500000022</v>
          </cell>
          <cell r="D145">
            <v>42722</v>
          </cell>
          <cell r="E145">
            <v>5900</v>
          </cell>
          <cell r="F145" t="str">
            <v>S/F</v>
          </cell>
          <cell r="G145">
            <v>0</v>
          </cell>
          <cell r="H145">
            <v>5900</v>
          </cell>
          <cell r="I145" t="str">
            <v xml:space="preserve">VENCIDO </v>
          </cell>
        </row>
        <row r="146">
          <cell r="A146" t="str">
            <v>HANIEL CASTRO</v>
          </cell>
          <cell r="B146" t="str">
            <v>ELABORACION DE ENTRADA</v>
          </cell>
          <cell r="C146" t="str">
            <v>B1500000002</v>
          </cell>
          <cell r="D146">
            <v>43860</v>
          </cell>
          <cell r="E146">
            <v>117398.2</v>
          </cell>
          <cell r="F146" t="str">
            <v>S/F</v>
          </cell>
          <cell r="G146">
            <v>0</v>
          </cell>
          <cell r="H146">
            <v>117398.2</v>
          </cell>
          <cell r="I146" t="str">
            <v xml:space="preserve">VENCIDO </v>
          </cell>
        </row>
        <row r="147">
          <cell r="A147" t="str">
            <v>ON THE GRILL RESTAURANT</v>
          </cell>
          <cell r="B147" t="str">
            <v>ALQUILER DE CUBIERTERIA</v>
          </cell>
          <cell r="C147" t="str">
            <v>A010010011500000023</v>
          </cell>
          <cell r="D147">
            <v>42748</v>
          </cell>
          <cell r="E147">
            <v>13740.94</v>
          </cell>
          <cell r="F147" t="str">
            <v>S/F</v>
          </cell>
          <cell r="G147">
            <v>0</v>
          </cell>
          <cell r="H147">
            <v>13740.94</v>
          </cell>
          <cell r="I147" t="str">
            <v xml:space="preserve">VENCIDO </v>
          </cell>
        </row>
        <row r="148">
          <cell r="A148" t="str">
            <v>IMPORTADORA DOPEL</v>
          </cell>
          <cell r="B148" t="str">
            <v>COMPRA TRITURADOR Y GRAP</v>
          </cell>
          <cell r="C148" t="str">
            <v>B1500000384</v>
          </cell>
          <cell r="D148">
            <v>43699</v>
          </cell>
          <cell r="E148">
            <v>91031.1</v>
          </cell>
          <cell r="F148" t="str">
            <v>S/F</v>
          </cell>
          <cell r="G148">
            <v>0</v>
          </cell>
          <cell r="H148">
            <v>91031.1</v>
          </cell>
          <cell r="I148" t="str">
            <v xml:space="preserve">VENCIDO </v>
          </cell>
        </row>
        <row r="149">
          <cell r="A149" t="str">
            <v>VIC ELECTRONICA,S.R.L,</v>
          </cell>
          <cell r="B149" t="str">
            <v>REPARACION DE INVERSOR</v>
          </cell>
          <cell r="C149" t="str">
            <v>A010010011500000023</v>
          </cell>
          <cell r="D149">
            <v>41626</v>
          </cell>
          <cell r="E149">
            <v>4779</v>
          </cell>
          <cell r="F149" t="str">
            <v>S/F</v>
          </cell>
          <cell r="G149">
            <v>0</v>
          </cell>
          <cell r="H149">
            <v>4779</v>
          </cell>
          <cell r="I149" t="str">
            <v xml:space="preserve">VENCIDO </v>
          </cell>
        </row>
        <row r="150">
          <cell r="A150" t="str">
            <v>NELSON SOLUCIONES</v>
          </cell>
          <cell r="B150" t="str">
            <v>ESTATUTO ENCUADERNADO</v>
          </cell>
          <cell r="C150" t="str">
            <v>A010010011500000033</v>
          </cell>
          <cell r="D150">
            <v>42693</v>
          </cell>
          <cell r="E150">
            <v>74812</v>
          </cell>
          <cell r="F150" t="str">
            <v>S/F</v>
          </cell>
          <cell r="G150">
            <v>0</v>
          </cell>
          <cell r="H150">
            <v>74812</v>
          </cell>
          <cell r="I150" t="str">
            <v xml:space="preserve">VENCIDO </v>
          </cell>
        </row>
        <row r="151">
          <cell r="A151" t="str">
            <v>INVERSIONES HNOS. ARISTY</v>
          </cell>
          <cell r="B151" t="str">
            <v>BUFFET</v>
          </cell>
          <cell r="C151" t="str">
            <v>A0101010011500000050</v>
          </cell>
          <cell r="D151">
            <v>42259</v>
          </cell>
          <cell r="E151">
            <v>30798</v>
          </cell>
          <cell r="F151" t="str">
            <v>S/F</v>
          </cell>
          <cell r="G151">
            <v>0</v>
          </cell>
          <cell r="H151">
            <v>30798</v>
          </cell>
          <cell r="I151" t="str">
            <v xml:space="preserve">VENCIDO </v>
          </cell>
        </row>
        <row r="152">
          <cell r="A152" t="str">
            <v>INAPA</v>
          </cell>
          <cell r="B152" t="str">
            <v>SERVICIOS AGUA POTABLE</v>
          </cell>
          <cell r="C152" t="str">
            <v>P.A 749</v>
          </cell>
          <cell r="D152">
            <v>42068</v>
          </cell>
          <cell r="E152">
            <v>8267.9</v>
          </cell>
          <cell r="F152" t="str">
            <v>S/F</v>
          </cell>
          <cell r="G152">
            <v>0</v>
          </cell>
          <cell r="H152">
            <v>8267.9</v>
          </cell>
          <cell r="I152" t="str">
            <v xml:space="preserve">VENCIDO </v>
          </cell>
        </row>
        <row r="153">
          <cell r="A153" t="str">
            <v>TCONET</v>
          </cell>
          <cell r="B153" t="str">
            <v>COMPRA DE TONER</v>
          </cell>
          <cell r="C153" t="str">
            <v>A010010011500000033</v>
          </cell>
          <cell r="D153">
            <v>42033</v>
          </cell>
          <cell r="E153">
            <v>320915.31</v>
          </cell>
          <cell r="F153" t="str">
            <v>S/F</v>
          </cell>
          <cell r="G153">
            <v>0</v>
          </cell>
          <cell r="H153">
            <v>320915.31</v>
          </cell>
          <cell r="I153" t="str">
            <v xml:space="preserve">VENCIDO </v>
          </cell>
        </row>
        <row r="154">
          <cell r="A154" t="str">
            <v>(COOPNATEDO).INC.</v>
          </cell>
          <cell r="B154" t="str">
            <v>CONFECION DE PUERTA</v>
          </cell>
          <cell r="C154" t="str">
            <v>A010010011500000041</v>
          </cell>
          <cell r="D154">
            <v>42474</v>
          </cell>
          <cell r="E154">
            <v>37878</v>
          </cell>
          <cell r="F154" t="str">
            <v>S/F</v>
          </cell>
          <cell r="G154">
            <v>0</v>
          </cell>
          <cell r="H154">
            <v>37878</v>
          </cell>
          <cell r="I154" t="str">
            <v xml:space="preserve">VENCIDO </v>
          </cell>
        </row>
        <row r="155">
          <cell r="A155" t="str">
            <v>MARCOS COMIDAS EMPRESARIAL</v>
          </cell>
          <cell r="B155" t="str">
            <v xml:space="preserve">ALMUERZO Y ALQUILER </v>
          </cell>
          <cell r="C155" t="str">
            <v>A010010011500000041</v>
          </cell>
          <cell r="D155">
            <v>42613</v>
          </cell>
          <cell r="E155">
            <v>56638.82</v>
          </cell>
          <cell r="F155" t="str">
            <v>S/F</v>
          </cell>
          <cell r="G155">
            <v>0</v>
          </cell>
          <cell r="H155">
            <v>56638.82</v>
          </cell>
          <cell r="I155" t="str">
            <v xml:space="preserve">VENCIDO </v>
          </cell>
        </row>
        <row r="156">
          <cell r="A156" t="str">
            <v>ZEUBOT TECNOLOGIA, SRL.</v>
          </cell>
          <cell r="B156" t="str">
            <v>SOPORTE TECNICO</v>
          </cell>
          <cell r="C156" t="str">
            <v>A010010011500000041</v>
          </cell>
          <cell r="D156">
            <v>42210</v>
          </cell>
          <cell r="E156">
            <v>1500</v>
          </cell>
          <cell r="F156" t="str">
            <v>S/F</v>
          </cell>
          <cell r="G156">
            <v>0</v>
          </cell>
          <cell r="H156">
            <v>1500</v>
          </cell>
          <cell r="I156" t="str">
            <v xml:space="preserve">VENCIDO </v>
          </cell>
        </row>
        <row r="157">
          <cell r="A157" t="str">
            <v xml:space="preserve">JACINTO SANTOS SANTOS </v>
          </cell>
          <cell r="B157" t="str">
            <v>NOTARIZACION DE ACTA</v>
          </cell>
          <cell r="C157" t="str">
            <v>A010010011500000007</v>
          </cell>
          <cell r="D157">
            <v>42858</v>
          </cell>
          <cell r="E157">
            <v>8260</v>
          </cell>
          <cell r="F157" t="str">
            <v>S/F</v>
          </cell>
          <cell r="G157">
            <v>0</v>
          </cell>
          <cell r="H157">
            <v>8260</v>
          </cell>
          <cell r="I157" t="str">
            <v xml:space="preserve">VENCIDO </v>
          </cell>
        </row>
        <row r="158">
          <cell r="A158" t="str">
            <v>JOSEFINA ALMEIDA</v>
          </cell>
          <cell r="B158" t="str">
            <v>ALQUILER</v>
          </cell>
          <cell r="C158">
            <v>100869379</v>
          </cell>
          <cell r="D158" t="str">
            <v>8/17 A 9/20</v>
          </cell>
          <cell r="E158">
            <v>2176823.88</v>
          </cell>
          <cell r="F158" t="str">
            <v>S/F</v>
          </cell>
          <cell r="G158">
            <v>0</v>
          </cell>
          <cell r="H158">
            <v>2176823.88</v>
          </cell>
          <cell r="I158" t="str">
            <v xml:space="preserve">VENCIDO </v>
          </cell>
        </row>
        <row r="159">
          <cell r="A159" t="str">
            <v>JUNTA AGRO EMPRESARIAL DOM.</v>
          </cell>
          <cell r="B159" t="str">
            <v xml:space="preserve">ENCUENTRO NACIONAL </v>
          </cell>
          <cell r="C159" t="str">
            <v>A010010010100014221</v>
          </cell>
          <cell r="D159">
            <v>41889</v>
          </cell>
          <cell r="E159">
            <v>36400</v>
          </cell>
          <cell r="F159" t="str">
            <v>S/F</v>
          </cell>
          <cell r="G159">
            <v>0</v>
          </cell>
          <cell r="H159">
            <v>36400</v>
          </cell>
          <cell r="I159" t="str">
            <v xml:space="preserve">VENCIDO </v>
          </cell>
        </row>
        <row r="160">
          <cell r="A160" t="str">
            <v>JUAN FCO. FANITH PEREZ</v>
          </cell>
          <cell r="B160" t="str">
            <v>NOTARIZACION DE ACUERDO</v>
          </cell>
          <cell r="C160" t="str">
            <v>P010010011502830121</v>
          </cell>
          <cell r="D160">
            <v>42766</v>
          </cell>
          <cell r="E160">
            <v>5000</v>
          </cell>
          <cell r="F160" t="str">
            <v>S/F</v>
          </cell>
          <cell r="G160">
            <v>0</v>
          </cell>
          <cell r="H160">
            <v>5000</v>
          </cell>
          <cell r="I160" t="str">
            <v xml:space="preserve">VENCIDO </v>
          </cell>
        </row>
        <row r="161">
          <cell r="A161" t="str">
            <v>JUAN MORALES REYES</v>
          </cell>
          <cell r="B161" t="str">
            <v>SENTENCIA</v>
          </cell>
          <cell r="C161" t="str">
            <v>10829/98</v>
          </cell>
          <cell r="D161">
            <v>35999</v>
          </cell>
          <cell r="E161">
            <v>397600</v>
          </cell>
          <cell r="F161" t="str">
            <v>S/F</v>
          </cell>
          <cell r="G161">
            <v>0</v>
          </cell>
          <cell r="H161">
            <v>397600</v>
          </cell>
          <cell r="I161" t="str">
            <v xml:space="preserve">VENCIDO </v>
          </cell>
        </row>
        <row r="162">
          <cell r="A162" t="str">
            <v>KREO PUBLICIDAD</v>
          </cell>
          <cell r="B162" t="str">
            <v xml:space="preserve">PUBLICACION PERIODICO </v>
          </cell>
          <cell r="C162" t="str">
            <v>A010010011500000778</v>
          </cell>
          <cell r="D162">
            <v>42224</v>
          </cell>
          <cell r="E162">
            <v>5805.6</v>
          </cell>
          <cell r="F162" t="str">
            <v>S/F</v>
          </cell>
          <cell r="G162">
            <v>0</v>
          </cell>
          <cell r="H162">
            <v>5805.6</v>
          </cell>
          <cell r="I162" t="str">
            <v xml:space="preserve">VENCIDO </v>
          </cell>
        </row>
        <row r="163">
          <cell r="A163" t="str">
            <v>KENDAL RAMON PINEDA R.</v>
          </cell>
          <cell r="B163" t="str">
            <v>TRABAJO DE HERRERIA</v>
          </cell>
          <cell r="C163" t="str">
            <v>P010010011500703210</v>
          </cell>
          <cell r="D163">
            <v>41710</v>
          </cell>
          <cell r="E163">
            <v>32000</v>
          </cell>
          <cell r="F163" t="str">
            <v>S/F</v>
          </cell>
          <cell r="G163">
            <v>0</v>
          </cell>
          <cell r="H163">
            <v>32000</v>
          </cell>
          <cell r="I163" t="str">
            <v xml:space="preserve">VENCIDO </v>
          </cell>
        </row>
        <row r="164">
          <cell r="A164" t="str">
            <v>SHOP CAMARA</v>
          </cell>
          <cell r="B164" t="str">
            <v>CAMBIO DEL DRUM</v>
          </cell>
          <cell r="C164" t="str">
            <v>A010010011500000182</v>
          </cell>
          <cell r="D164">
            <v>42636</v>
          </cell>
          <cell r="E164">
            <v>14750</v>
          </cell>
          <cell r="F164" t="str">
            <v>S/F</v>
          </cell>
          <cell r="G164">
            <v>0</v>
          </cell>
          <cell r="H164">
            <v>14750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MANTENIMIENTO DEL SENSOR</v>
          </cell>
          <cell r="C165" t="str">
            <v>A01000100011500000140</v>
          </cell>
          <cell r="D165">
            <v>42295</v>
          </cell>
          <cell r="E165">
            <v>7316</v>
          </cell>
          <cell r="F165" t="str">
            <v>S/F</v>
          </cell>
          <cell r="G165">
            <v>0</v>
          </cell>
          <cell r="H165">
            <v>7316</v>
          </cell>
          <cell r="I165" t="str">
            <v xml:space="preserve">VENCIDO </v>
          </cell>
        </row>
        <row r="166">
          <cell r="A166" t="str">
            <v>LUIS PATRICIO MATOS</v>
          </cell>
          <cell r="B166" t="str">
            <v>SERVICIO PRESTADO</v>
          </cell>
          <cell r="C166" t="str">
            <v>P010010011502071105</v>
          </cell>
          <cell r="D166">
            <v>41742</v>
          </cell>
          <cell r="E166">
            <v>2500</v>
          </cell>
          <cell r="F166" t="str">
            <v>S/F</v>
          </cell>
          <cell r="G166">
            <v>0</v>
          </cell>
          <cell r="H166">
            <v>2500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P010010011502071104</v>
          </cell>
          <cell r="D167">
            <v>41740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LEASING DE LS HISPANIOLA, S.R.L.</v>
          </cell>
          <cell r="B168" t="str">
            <v>ALQUILER DE VEHICULO</v>
          </cell>
          <cell r="C168" t="str">
            <v>A010010011500004883</v>
          </cell>
          <cell r="D168">
            <v>41904</v>
          </cell>
          <cell r="E168">
            <v>156975.57</v>
          </cell>
          <cell r="F168" t="str">
            <v>S/F</v>
          </cell>
          <cell r="G168">
            <v>0</v>
          </cell>
          <cell r="H168">
            <v>156975.57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A010010011500004933</v>
          </cell>
          <cell r="D169">
            <v>41933</v>
          </cell>
          <cell r="E169">
            <v>157615.88</v>
          </cell>
          <cell r="F169" t="str">
            <v>S/F</v>
          </cell>
          <cell r="G169">
            <v>0</v>
          </cell>
          <cell r="H169">
            <v>157615.88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A010010011500005262</v>
          </cell>
          <cell r="D170">
            <v>42153</v>
          </cell>
          <cell r="E170">
            <v>61947.86</v>
          </cell>
          <cell r="F170" t="str">
            <v>S/F</v>
          </cell>
          <cell r="G170">
            <v>0</v>
          </cell>
          <cell r="H170">
            <v>61947.86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A010010011500004956</v>
          </cell>
          <cell r="D171">
            <v>41953</v>
          </cell>
          <cell r="E171">
            <v>26108.21</v>
          </cell>
          <cell r="F171" t="str">
            <v>S/F</v>
          </cell>
          <cell r="G171">
            <v>0</v>
          </cell>
          <cell r="H171">
            <v>26108.21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A010010011500004971</v>
          </cell>
          <cell r="D172">
            <v>41964</v>
          </cell>
          <cell r="E172">
            <v>158047.9</v>
          </cell>
          <cell r="F172" t="str">
            <v>S/F</v>
          </cell>
          <cell r="G172">
            <v>0</v>
          </cell>
          <cell r="H172">
            <v>158047.9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A010010011500005355</v>
          </cell>
          <cell r="D173">
            <v>42238</v>
          </cell>
          <cell r="E173">
            <v>14886.88</v>
          </cell>
          <cell r="F173" t="str">
            <v>S/F</v>
          </cell>
          <cell r="G173">
            <v>0</v>
          </cell>
          <cell r="H173">
            <v>14886.88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A010010011500005126</v>
          </cell>
          <cell r="D174">
            <v>42081</v>
          </cell>
          <cell r="E174">
            <v>161648.07999999999</v>
          </cell>
          <cell r="F174" t="str">
            <v>S/F</v>
          </cell>
          <cell r="G174">
            <v>0</v>
          </cell>
          <cell r="H174">
            <v>161648.07999999999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A010010011500005106</v>
          </cell>
          <cell r="D175" t="str">
            <v>2/30/2015</v>
          </cell>
          <cell r="E175">
            <v>73919.73</v>
          </cell>
          <cell r="F175" t="str">
            <v>S/F</v>
          </cell>
          <cell r="G175">
            <v>0</v>
          </cell>
          <cell r="H175">
            <v>73919.73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A010010011500005246</v>
          </cell>
          <cell r="D176">
            <v>42143</v>
          </cell>
          <cell r="E176">
            <v>161468.07</v>
          </cell>
          <cell r="F176" t="str">
            <v>S/F</v>
          </cell>
          <cell r="G176">
            <v>0</v>
          </cell>
          <cell r="H176">
            <v>161468.07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A010010011500005261</v>
          </cell>
          <cell r="D177">
            <v>42153</v>
          </cell>
          <cell r="E177">
            <v>53882.69</v>
          </cell>
          <cell r="F177" t="str">
            <v>S/F</v>
          </cell>
          <cell r="G177">
            <v>0</v>
          </cell>
          <cell r="H177">
            <v>53882.69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A010010011500005356</v>
          </cell>
          <cell r="D178">
            <v>42238</v>
          </cell>
          <cell r="E178">
            <v>7443.44</v>
          </cell>
          <cell r="F178" t="str">
            <v>S/F</v>
          </cell>
          <cell r="G178">
            <v>0</v>
          </cell>
          <cell r="H178">
            <v>7443.44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A010010011500005186</v>
          </cell>
          <cell r="D179">
            <v>42117</v>
          </cell>
          <cell r="E179">
            <v>161468.07</v>
          </cell>
          <cell r="F179" t="str">
            <v>S/F</v>
          </cell>
          <cell r="G179">
            <v>0</v>
          </cell>
          <cell r="H179">
            <v>161468.07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A010010011500005150</v>
          </cell>
          <cell r="D180">
            <v>42091</v>
          </cell>
          <cell r="E180">
            <v>71567.39</v>
          </cell>
          <cell r="F180" t="str">
            <v>S/F</v>
          </cell>
          <cell r="G180">
            <v>0</v>
          </cell>
          <cell r="H180">
            <v>71567.39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A010010011500005218</v>
          </cell>
          <cell r="D181">
            <v>42124</v>
          </cell>
          <cell r="E181">
            <v>73049.62</v>
          </cell>
          <cell r="F181" t="str">
            <v>S/F</v>
          </cell>
          <cell r="G181">
            <v>0</v>
          </cell>
          <cell r="H181">
            <v>73049.62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A010010011500005085</v>
          </cell>
          <cell r="D182">
            <v>42035</v>
          </cell>
          <cell r="E182">
            <v>70685.25</v>
          </cell>
          <cell r="F182" t="str">
            <v>S/F</v>
          </cell>
          <cell r="G182">
            <v>0</v>
          </cell>
          <cell r="H182">
            <v>70685.25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A010010011500005099</v>
          </cell>
          <cell r="D183">
            <v>42054</v>
          </cell>
          <cell r="E183">
            <v>160388.01999999999</v>
          </cell>
          <cell r="F183" t="str">
            <v>S/F</v>
          </cell>
          <cell r="G183">
            <v>0</v>
          </cell>
          <cell r="H183">
            <v>160388.01999999999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A010010011500005056</v>
          </cell>
          <cell r="D184">
            <v>41659</v>
          </cell>
          <cell r="E184">
            <v>159163.96</v>
          </cell>
          <cell r="F184" t="str">
            <v>S/F</v>
          </cell>
          <cell r="G184">
            <v>0</v>
          </cell>
          <cell r="H184">
            <v>159163.96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A010010011500005006</v>
          </cell>
          <cell r="D185">
            <v>41993</v>
          </cell>
          <cell r="E185">
            <v>158947.95000000001</v>
          </cell>
          <cell r="F185" t="str">
            <v>S/F</v>
          </cell>
          <cell r="G185">
            <v>0</v>
          </cell>
          <cell r="H185">
            <v>158947.95000000001</v>
          </cell>
          <cell r="I185" t="str">
            <v xml:space="preserve">VENCIDO </v>
          </cell>
        </row>
        <row r="186">
          <cell r="A186" t="str">
            <v>LABORATORIO VALDEZ AGUASVIVA</v>
          </cell>
          <cell r="B186" t="str">
            <v>ANALISIS CLINICOS</v>
          </cell>
          <cell r="C186" t="str">
            <v>A010010011500000275</v>
          </cell>
          <cell r="D186">
            <v>42185</v>
          </cell>
          <cell r="E186">
            <v>2400</v>
          </cell>
          <cell r="F186" t="str">
            <v>S/F</v>
          </cell>
          <cell r="G186">
            <v>0</v>
          </cell>
          <cell r="H186">
            <v>2400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A010010010100007162</v>
          </cell>
          <cell r="D187">
            <v>42065</v>
          </cell>
          <cell r="E187">
            <v>8000</v>
          </cell>
          <cell r="F187" t="str">
            <v>S/F</v>
          </cell>
          <cell r="G187">
            <v>0</v>
          </cell>
          <cell r="H187">
            <v>8000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A010010010100006600</v>
          </cell>
          <cell r="D188">
            <v>41680</v>
          </cell>
          <cell r="E188">
            <v>7200</v>
          </cell>
          <cell r="F188" t="str">
            <v>S/F</v>
          </cell>
          <cell r="G188">
            <v>0</v>
          </cell>
          <cell r="H188">
            <v>7200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A010010010100006532</v>
          </cell>
          <cell r="D189">
            <v>41861</v>
          </cell>
          <cell r="E189">
            <v>6400</v>
          </cell>
          <cell r="F189" t="str">
            <v>S/F</v>
          </cell>
          <cell r="G189">
            <v>0</v>
          </cell>
          <cell r="H189">
            <v>6400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A010010010100006441</v>
          </cell>
          <cell r="D190">
            <v>41831</v>
          </cell>
          <cell r="E190">
            <v>10400</v>
          </cell>
          <cell r="F190" t="str">
            <v>S/F</v>
          </cell>
          <cell r="G190">
            <v>0</v>
          </cell>
          <cell r="H190">
            <v>10400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A010010010100006896</v>
          </cell>
          <cell r="D191">
            <v>41976</v>
          </cell>
          <cell r="E191">
            <v>4800</v>
          </cell>
          <cell r="F191" t="str">
            <v>S/F</v>
          </cell>
          <cell r="G191">
            <v>0</v>
          </cell>
          <cell r="H191">
            <v>4800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A010010010100006799</v>
          </cell>
          <cell r="D192">
            <v>41944</v>
          </cell>
          <cell r="E192">
            <v>2400</v>
          </cell>
          <cell r="F192" t="str">
            <v>S/F</v>
          </cell>
          <cell r="G192">
            <v>0</v>
          </cell>
          <cell r="H192">
            <v>2400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A010010010100007269</v>
          </cell>
          <cell r="D193">
            <v>42098</v>
          </cell>
          <cell r="E193">
            <v>8000</v>
          </cell>
          <cell r="F193" t="str">
            <v>S/F</v>
          </cell>
          <cell r="G193">
            <v>0</v>
          </cell>
          <cell r="H193">
            <v>8000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A010010011500000303</v>
          </cell>
          <cell r="D194">
            <v>41883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A010010010100006997</v>
          </cell>
          <cell r="D195">
            <v>41800</v>
          </cell>
          <cell r="E195">
            <v>2400</v>
          </cell>
          <cell r="F195" t="str">
            <v>S/F</v>
          </cell>
          <cell r="G195">
            <v>0</v>
          </cell>
          <cell r="H195">
            <v>2400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A010010010100006344</v>
          </cell>
          <cell r="D196">
            <v>41800</v>
          </cell>
          <cell r="E196">
            <v>800</v>
          </cell>
          <cell r="F196" t="str">
            <v>S/F</v>
          </cell>
          <cell r="G196">
            <v>0</v>
          </cell>
          <cell r="H196">
            <v>800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A010010011500000270</v>
          </cell>
          <cell r="D197">
            <v>42131</v>
          </cell>
          <cell r="E197">
            <v>11200</v>
          </cell>
          <cell r="F197" t="str">
            <v>S/F</v>
          </cell>
          <cell r="G197">
            <v>0</v>
          </cell>
          <cell r="H197">
            <v>11200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A010010010100006706</v>
          </cell>
          <cell r="D198">
            <v>41913</v>
          </cell>
          <cell r="E198">
            <v>800</v>
          </cell>
          <cell r="F198" t="str">
            <v>S/F</v>
          </cell>
          <cell r="G198">
            <v>0</v>
          </cell>
          <cell r="H198">
            <v>800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A010010011500000292</v>
          </cell>
          <cell r="D199">
            <v>42219</v>
          </cell>
          <cell r="E199">
            <v>6400</v>
          </cell>
          <cell r="F199" t="str">
            <v>S/F</v>
          </cell>
          <cell r="G199">
            <v>0</v>
          </cell>
          <cell r="H199">
            <v>6400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A010010010100006249</v>
          </cell>
          <cell r="D200">
            <v>41768</v>
          </cell>
          <cell r="E200">
            <v>1600</v>
          </cell>
          <cell r="F200" t="str">
            <v>S/F</v>
          </cell>
          <cell r="G200">
            <v>0</v>
          </cell>
          <cell r="H200">
            <v>1600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A0100100101400005077</v>
          </cell>
          <cell r="D201">
            <v>41370</v>
          </cell>
          <cell r="E201">
            <v>11200</v>
          </cell>
          <cell r="F201" t="str">
            <v>S/F</v>
          </cell>
          <cell r="G201">
            <v>0</v>
          </cell>
          <cell r="H201">
            <v>11200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A010010010100005147</v>
          </cell>
          <cell r="D202">
            <v>41398</v>
          </cell>
          <cell r="E202">
            <v>4000</v>
          </cell>
          <cell r="F202" t="str">
            <v>S/F</v>
          </cell>
          <cell r="G202">
            <v>0</v>
          </cell>
          <cell r="H202">
            <v>4000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A010010010100005417</v>
          </cell>
          <cell r="D203">
            <v>41459</v>
          </cell>
          <cell r="E203">
            <v>7200</v>
          </cell>
          <cell r="F203" t="str">
            <v>S/F</v>
          </cell>
          <cell r="G203">
            <v>0</v>
          </cell>
          <cell r="H203">
            <v>7200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A010010010100005615</v>
          </cell>
          <cell r="D204">
            <v>41556</v>
          </cell>
          <cell r="E204">
            <v>3200</v>
          </cell>
          <cell r="F204" t="str">
            <v>S/F</v>
          </cell>
          <cell r="G204">
            <v>0</v>
          </cell>
          <cell r="H204">
            <v>3200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A010010010100005792</v>
          </cell>
          <cell r="D205">
            <v>41620</v>
          </cell>
          <cell r="E205">
            <v>7200</v>
          </cell>
          <cell r="F205" t="str">
            <v>S/F</v>
          </cell>
          <cell r="G205">
            <v>0</v>
          </cell>
          <cell r="H205">
            <v>7200</v>
          </cell>
          <cell r="I205" t="str">
            <v xml:space="preserve">VENCIDO </v>
          </cell>
        </row>
        <row r="206">
          <cell r="A206" t="str">
            <v>MAPS MECHANIC SERVICE</v>
          </cell>
          <cell r="B206" t="str">
            <v>ALQUILER DE GRUA</v>
          </cell>
          <cell r="C206" t="str">
            <v>B1500000009</v>
          </cell>
          <cell r="D206">
            <v>43479</v>
          </cell>
          <cell r="E206">
            <v>11800</v>
          </cell>
          <cell r="F206" t="str">
            <v>S/F</v>
          </cell>
          <cell r="G206">
            <v>0</v>
          </cell>
          <cell r="H206">
            <v>11800</v>
          </cell>
          <cell r="I206" t="str">
            <v xml:space="preserve">VENCIDO </v>
          </cell>
        </row>
        <row r="207">
          <cell r="A207" t="str">
            <v>MARCOS ESPINOSA ULLOA</v>
          </cell>
          <cell r="B207" t="str">
            <v>SERVICIO DE ABOGADO</v>
          </cell>
          <cell r="C207">
            <v>110063112</v>
          </cell>
          <cell r="D207">
            <v>41716</v>
          </cell>
          <cell r="E207">
            <v>20000</v>
          </cell>
          <cell r="F207" t="str">
            <v>S/F</v>
          </cell>
          <cell r="G207">
            <v>0</v>
          </cell>
          <cell r="H207">
            <v>20000</v>
          </cell>
          <cell r="I207" t="str">
            <v xml:space="preserve">VENCIDO </v>
          </cell>
        </row>
        <row r="208">
          <cell r="A208" t="str">
            <v>NELSON SOLUCIONES</v>
          </cell>
          <cell r="B208" t="str">
            <v xml:space="preserve">TARJETAS PRESENTACION </v>
          </cell>
          <cell r="C208" t="str">
            <v>A010010011500000043</v>
          </cell>
          <cell r="D208">
            <v>42827</v>
          </cell>
          <cell r="E208">
            <v>102810.6</v>
          </cell>
          <cell r="F208" t="str">
            <v>S/F</v>
          </cell>
          <cell r="G208">
            <v>0</v>
          </cell>
          <cell r="H208">
            <v>102810.6</v>
          </cell>
          <cell r="I208" t="str">
            <v xml:space="preserve">VENCIDO </v>
          </cell>
        </row>
        <row r="209">
          <cell r="A209" t="str">
            <v>MELIDA HORTENSIA PANIAGUA</v>
          </cell>
          <cell r="B209" t="str">
            <v>CURSO ETIQUETAS Y PROTOCOLO</v>
          </cell>
          <cell r="C209" t="str">
            <v>P010010011502793403</v>
          </cell>
          <cell r="D209">
            <v>41838</v>
          </cell>
          <cell r="E209">
            <v>8000</v>
          </cell>
          <cell r="F209" t="str">
            <v>S/F</v>
          </cell>
          <cell r="G209">
            <v>0</v>
          </cell>
          <cell r="H209">
            <v>8000</v>
          </cell>
          <cell r="I209" t="str">
            <v xml:space="preserve">VENCIDO </v>
          </cell>
        </row>
        <row r="210">
          <cell r="A210" t="str">
            <v>MARKETING MANAGEMENT, SRL</v>
          </cell>
          <cell r="B210" t="str">
            <v>PICADERA</v>
          </cell>
          <cell r="C210" t="str">
            <v>A010010011500000034</v>
          </cell>
          <cell r="D210">
            <v>42756</v>
          </cell>
          <cell r="E210">
            <v>18850.5</v>
          </cell>
          <cell r="F210" t="str">
            <v>S/F</v>
          </cell>
          <cell r="G210">
            <v>0</v>
          </cell>
          <cell r="H210">
            <v>18850.5</v>
          </cell>
          <cell r="I210" t="str">
            <v xml:space="preserve">VENCIDO </v>
          </cell>
        </row>
        <row r="211">
          <cell r="A211" t="str">
            <v>NUNEZ DIAZ AUTO PARTS, S.R.L</v>
          </cell>
          <cell r="B211" t="str">
            <v>PIEZAS VEHICULO</v>
          </cell>
          <cell r="C211" t="str">
            <v>A010010011500001021</v>
          </cell>
          <cell r="D211">
            <v>42087</v>
          </cell>
          <cell r="E211">
            <v>6560.8</v>
          </cell>
          <cell r="F211" t="str">
            <v>S/F</v>
          </cell>
          <cell r="G211">
            <v>0</v>
          </cell>
          <cell r="H211">
            <v>6560.8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A010010011500001022</v>
          </cell>
          <cell r="D212">
            <v>42088</v>
          </cell>
          <cell r="E212">
            <v>28084</v>
          </cell>
          <cell r="F212" t="str">
            <v>S/F</v>
          </cell>
          <cell r="G212">
            <v>0</v>
          </cell>
          <cell r="H212">
            <v>28084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A010010011500000956</v>
          </cell>
          <cell r="D213">
            <v>41944</v>
          </cell>
          <cell r="E213">
            <v>73620.7</v>
          </cell>
          <cell r="F213" t="str">
            <v>S/F</v>
          </cell>
          <cell r="G213">
            <v>0</v>
          </cell>
          <cell r="H213">
            <v>73620.7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A010010011500000960</v>
          </cell>
          <cell r="D214">
            <v>41950</v>
          </cell>
          <cell r="E214">
            <v>12154</v>
          </cell>
          <cell r="F214" t="str">
            <v>S/F</v>
          </cell>
          <cell r="G214">
            <v>0</v>
          </cell>
          <cell r="H214">
            <v>12154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A010010011500000961</v>
          </cell>
          <cell r="D215">
            <v>41950</v>
          </cell>
          <cell r="E215">
            <v>48665.56</v>
          </cell>
          <cell r="F215" t="str">
            <v>S/F</v>
          </cell>
          <cell r="G215">
            <v>0</v>
          </cell>
          <cell r="H215">
            <v>48665.56</v>
          </cell>
          <cell r="I215" t="str">
            <v xml:space="preserve">VENCIDO </v>
          </cell>
        </row>
        <row r="216">
          <cell r="A216" t="str">
            <v>ZEUBOT TECNOLOGIA, SRL.</v>
          </cell>
          <cell r="B216" t="str">
            <v>SOPORTE TECNICO</v>
          </cell>
          <cell r="C216" t="str">
            <v>A010010011500000043</v>
          </cell>
          <cell r="D216">
            <v>42223</v>
          </cell>
          <cell r="E216">
            <v>1500</v>
          </cell>
          <cell r="F216" t="str">
            <v>S/F</v>
          </cell>
          <cell r="G216">
            <v>0</v>
          </cell>
          <cell r="H216">
            <v>1500</v>
          </cell>
          <cell r="I216" t="str">
            <v xml:space="preserve">VENCIDO </v>
          </cell>
        </row>
        <row r="217">
          <cell r="A217" t="str">
            <v>NATIONAL PETROLEUM, S.A.</v>
          </cell>
          <cell r="B217" t="str">
            <v>COMPRA DE NEUMATICO</v>
          </cell>
          <cell r="C217" t="str">
            <v>A010010011500001130</v>
          </cell>
          <cell r="D217">
            <v>42134</v>
          </cell>
          <cell r="E217">
            <v>19293</v>
          </cell>
          <cell r="F217" t="str">
            <v>S/F</v>
          </cell>
          <cell r="G217">
            <v>0</v>
          </cell>
          <cell r="H217">
            <v>19293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A010010011500001140</v>
          </cell>
          <cell r="D218">
            <v>42154</v>
          </cell>
          <cell r="E218">
            <v>34163.360000000001</v>
          </cell>
          <cell r="F218" t="str">
            <v>S/F</v>
          </cell>
          <cell r="G218">
            <v>0</v>
          </cell>
          <cell r="H218">
            <v>34163.360000000001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A010010011500001086</v>
          </cell>
          <cell r="D219">
            <v>42075</v>
          </cell>
          <cell r="E219">
            <v>39663.01</v>
          </cell>
          <cell r="F219" t="str">
            <v>S/F</v>
          </cell>
          <cell r="G219">
            <v>0</v>
          </cell>
          <cell r="H219">
            <v>39663.01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A010010011500001121</v>
          </cell>
          <cell r="D220" t="str">
            <v>4/31/2015</v>
          </cell>
          <cell r="E220">
            <v>6089.98</v>
          </cell>
          <cell r="F220" t="str">
            <v>S/F</v>
          </cell>
          <cell r="G220">
            <v>0</v>
          </cell>
          <cell r="H220">
            <v>6089.98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A010010011500001131</v>
          </cell>
          <cell r="D221">
            <v>42137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A010010011500001156</v>
          </cell>
          <cell r="D222">
            <v>42137</v>
          </cell>
          <cell r="E222">
            <v>12600</v>
          </cell>
          <cell r="F222" t="str">
            <v>S/F</v>
          </cell>
          <cell r="G222">
            <v>0</v>
          </cell>
          <cell r="H222">
            <v>12600</v>
          </cell>
          <cell r="I222" t="str">
            <v xml:space="preserve">VENCIDO </v>
          </cell>
        </row>
        <row r="223">
          <cell r="A223" t="str">
            <v>INVERSIONES HNOS. ARISTY</v>
          </cell>
          <cell r="B223" t="str">
            <v>COFFET BREAK</v>
          </cell>
          <cell r="C223" t="str">
            <v>A010010011500000049</v>
          </cell>
          <cell r="D223">
            <v>42254</v>
          </cell>
          <cell r="E223">
            <v>21771</v>
          </cell>
          <cell r="F223" t="str">
            <v>S/F</v>
          </cell>
          <cell r="G223">
            <v>0</v>
          </cell>
          <cell r="H223">
            <v>21771</v>
          </cell>
          <cell r="I223" t="str">
            <v xml:space="preserve">VENCIDO </v>
          </cell>
        </row>
        <row r="224">
          <cell r="A224" t="str">
            <v>NELSON SOLUCIONES</v>
          </cell>
          <cell r="B224" t="str">
            <v>IMPRESION FULL COLOR</v>
          </cell>
          <cell r="C224" t="str">
            <v>A010010011500000049</v>
          </cell>
          <cell r="D224">
            <v>42908</v>
          </cell>
          <cell r="E224">
            <v>32733.200000000001</v>
          </cell>
          <cell r="F224" t="str">
            <v>S/F</v>
          </cell>
          <cell r="G224">
            <v>0</v>
          </cell>
          <cell r="H224">
            <v>32733.200000000001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EQUIPO DE OFICINA</v>
          </cell>
          <cell r="C225" t="str">
            <v>A010010011500000027</v>
          </cell>
          <cell r="D225">
            <v>42374</v>
          </cell>
          <cell r="E225">
            <v>93810</v>
          </cell>
          <cell r="F225" t="str">
            <v>S/F</v>
          </cell>
          <cell r="G225">
            <v>0</v>
          </cell>
          <cell r="H225">
            <v>93810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A010010011500000031</v>
          </cell>
          <cell r="D226">
            <v>42709</v>
          </cell>
          <cell r="E226">
            <v>82482</v>
          </cell>
          <cell r="F226" t="str">
            <v>S/F</v>
          </cell>
          <cell r="G226">
            <v>0</v>
          </cell>
          <cell r="H226">
            <v>82482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CERTIFICADOS</v>
          </cell>
          <cell r="C227" t="str">
            <v>A010010011500000036</v>
          </cell>
          <cell r="D227">
            <v>42374</v>
          </cell>
          <cell r="E227">
            <v>28320</v>
          </cell>
          <cell r="F227" t="str">
            <v>S/F</v>
          </cell>
          <cell r="G227">
            <v>0</v>
          </cell>
          <cell r="H227">
            <v>28320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 xml:space="preserve">TARJETAS PRESENTACION </v>
          </cell>
          <cell r="C228" t="str">
            <v>A010010011500000040</v>
          </cell>
          <cell r="D228">
            <v>42412</v>
          </cell>
          <cell r="E228">
            <v>47200</v>
          </cell>
          <cell r="F228" t="str">
            <v>S/F</v>
          </cell>
          <cell r="G228">
            <v>0</v>
          </cell>
          <cell r="H228">
            <v>47200</v>
          </cell>
          <cell r="I228" t="str">
            <v xml:space="preserve">VENCIDO </v>
          </cell>
        </row>
        <row r="229">
          <cell r="A229" t="str">
            <v>INVERSIONES HNOS. ARISTY</v>
          </cell>
          <cell r="B229" t="str">
            <v>BUFFET</v>
          </cell>
          <cell r="C229" t="str">
            <v>A010010011500000051</v>
          </cell>
          <cell r="D229">
            <v>42257</v>
          </cell>
          <cell r="E229">
            <v>15045</v>
          </cell>
          <cell r="F229" t="str">
            <v>S/F</v>
          </cell>
          <cell r="G229">
            <v>0</v>
          </cell>
          <cell r="H229">
            <v>15045</v>
          </cell>
          <cell r="I229" t="str">
            <v xml:space="preserve">VENCIDO </v>
          </cell>
        </row>
        <row r="230">
          <cell r="A230" t="str">
            <v>NELSON SOLUCIONES</v>
          </cell>
          <cell r="B230" t="str">
            <v>PAPEL TIMBRADO</v>
          </cell>
          <cell r="C230" t="str">
            <v>A010010011500000060</v>
          </cell>
          <cell r="D230">
            <v>43748</v>
          </cell>
          <cell r="E230">
            <v>432888.9</v>
          </cell>
          <cell r="F230" t="str">
            <v>S/F</v>
          </cell>
          <cell r="G230">
            <v>0</v>
          </cell>
          <cell r="H230">
            <v>432888.9</v>
          </cell>
          <cell r="I230" t="str">
            <v xml:space="preserve">VENCIDO </v>
          </cell>
        </row>
        <row r="231">
          <cell r="A231" t="str">
            <v>ON THE GRILL RESTAURANT</v>
          </cell>
          <cell r="B231" t="str">
            <v>ALMUERZO Y DESECHABLES</v>
          </cell>
          <cell r="C231" t="str">
            <v>A010010011500000051</v>
          </cell>
          <cell r="D231">
            <v>42491</v>
          </cell>
          <cell r="E231">
            <v>20685.400000000001</v>
          </cell>
          <cell r="F231" t="str">
            <v>S/F</v>
          </cell>
          <cell r="G231">
            <v>0</v>
          </cell>
          <cell r="H231">
            <v>20685.400000000001</v>
          </cell>
          <cell r="I231" t="str">
            <v xml:space="preserve">VENCIDO </v>
          </cell>
        </row>
        <row r="232">
          <cell r="A232" t="str">
            <v>B.O MANAGEMENTAL</v>
          </cell>
          <cell r="B232" t="str">
            <v>DEPOSITAR PARA ALQUILER</v>
          </cell>
          <cell r="C232" t="str">
            <v>A010010011500000061</v>
          </cell>
          <cell r="D232">
            <v>42891</v>
          </cell>
          <cell r="E232">
            <v>99000</v>
          </cell>
          <cell r="F232" t="str">
            <v>S/F</v>
          </cell>
          <cell r="G232">
            <v>0</v>
          </cell>
          <cell r="H232">
            <v>99000</v>
          </cell>
          <cell r="I232" t="str">
            <v xml:space="preserve">VENCIDO </v>
          </cell>
        </row>
        <row r="233">
          <cell r="A233" t="str">
            <v>ON THE GRILL RESTAURANT</v>
          </cell>
          <cell r="B233" t="str">
            <v xml:space="preserve">BUFFET Y ALQUILER </v>
          </cell>
          <cell r="C233" t="str">
            <v>A010010011500000061</v>
          </cell>
          <cell r="D233">
            <v>42624</v>
          </cell>
          <cell r="E233">
            <v>14755.9</v>
          </cell>
          <cell r="F233" t="str">
            <v>S/F</v>
          </cell>
          <cell r="G233">
            <v>0</v>
          </cell>
          <cell r="H233">
            <v>14755.9</v>
          </cell>
          <cell r="I233" t="str">
            <v xml:space="preserve">VENCIDO </v>
          </cell>
        </row>
        <row r="234">
          <cell r="A234" t="str">
            <v>OFFITEK SRL</v>
          </cell>
          <cell r="B234" t="str">
            <v>COMPRA EQUIPO OFICINA</v>
          </cell>
          <cell r="C234" t="str">
            <v>A010010011500011672</v>
          </cell>
          <cell r="D234">
            <v>42291</v>
          </cell>
          <cell r="E234">
            <v>3152.96</v>
          </cell>
          <cell r="F234" t="str">
            <v>S/F</v>
          </cell>
          <cell r="G234">
            <v>0</v>
          </cell>
          <cell r="H234">
            <v>3152.96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ARTICULO OFICINA</v>
          </cell>
          <cell r="C235" t="str">
            <v>A010010011500011499</v>
          </cell>
          <cell r="D235">
            <v>42250</v>
          </cell>
          <cell r="E235">
            <v>84324.01</v>
          </cell>
          <cell r="F235" t="str">
            <v>S/F</v>
          </cell>
          <cell r="G235">
            <v>0</v>
          </cell>
          <cell r="H235">
            <v>84324.01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MATERIALES DESECHABLES</v>
          </cell>
          <cell r="C236" t="str">
            <v>A010010011500011400</v>
          </cell>
          <cell r="D236">
            <v>42218</v>
          </cell>
          <cell r="E236">
            <v>39152.400000000001</v>
          </cell>
          <cell r="F236" t="str">
            <v>S/F</v>
          </cell>
          <cell r="G236">
            <v>0</v>
          </cell>
          <cell r="H236">
            <v>39152.400000000001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EQUIPO DE OFICINA</v>
          </cell>
          <cell r="C237" t="str">
            <v>A010010011500010932</v>
          </cell>
          <cell r="D237">
            <v>42088</v>
          </cell>
          <cell r="E237">
            <v>24242.39</v>
          </cell>
          <cell r="F237" t="str">
            <v>S/F</v>
          </cell>
          <cell r="G237">
            <v>0</v>
          </cell>
          <cell r="H237">
            <v>24242.39</v>
          </cell>
          <cell r="I237" t="str">
            <v xml:space="preserve">VENCIDO </v>
          </cell>
        </row>
        <row r="238">
          <cell r="A238" t="str">
            <v>ON THE GRILL RESTAURANT</v>
          </cell>
          <cell r="B238" t="str">
            <v>ALMUERZO Y DESECHABLES</v>
          </cell>
          <cell r="C238" t="str">
            <v>A010010011500000078</v>
          </cell>
          <cell r="D238">
            <v>42699</v>
          </cell>
          <cell r="E238">
            <v>17346</v>
          </cell>
          <cell r="F238" t="str">
            <v>S/F</v>
          </cell>
          <cell r="G238">
            <v>0</v>
          </cell>
          <cell r="H238">
            <v>17346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A010010011500000075</v>
          </cell>
          <cell r="D239">
            <v>42688</v>
          </cell>
          <cell r="E239">
            <v>14219</v>
          </cell>
          <cell r="F239" t="str">
            <v>S/F</v>
          </cell>
          <cell r="G239">
            <v>0</v>
          </cell>
          <cell r="H239">
            <v>14219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 xml:space="preserve">ALMUERZO Y ALQUILER </v>
          </cell>
          <cell r="C240" t="str">
            <v>A010010011500000039</v>
          </cell>
          <cell r="D240">
            <v>42371</v>
          </cell>
          <cell r="E240">
            <v>76640.399999999994</v>
          </cell>
          <cell r="F240" t="str">
            <v>S/F</v>
          </cell>
          <cell r="G240">
            <v>0</v>
          </cell>
          <cell r="H240">
            <v>76640.399999999994</v>
          </cell>
          <cell r="I240" t="str">
            <v xml:space="preserve">VENCIDO </v>
          </cell>
        </row>
        <row r="241">
          <cell r="A241" t="str">
            <v>ESPIRMAN AUTO PARTS, S.R.L.</v>
          </cell>
          <cell r="B241" t="str">
            <v>PIEZAS VEHICULO</v>
          </cell>
          <cell r="C241" t="str">
            <v>A010010011500001087</v>
          </cell>
          <cell r="D241">
            <v>42188</v>
          </cell>
          <cell r="E241">
            <v>3805.5</v>
          </cell>
          <cell r="F241" t="str">
            <v>S/F</v>
          </cell>
          <cell r="G241">
            <v>0</v>
          </cell>
          <cell r="H241">
            <v>3805.5</v>
          </cell>
          <cell r="I241" t="str">
            <v xml:space="preserve">VENCIDO </v>
          </cell>
        </row>
        <row r="242">
          <cell r="A242" t="str">
            <v>ON THE GRILL RESTAURANT</v>
          </cell>
          <cell r="B242" t="str">
            <v xml:space="preserve">ALMUERZO Y ALQUILER </v>
          </cell>
          <cell r="C242" t="str">
            <v>A010010011500000062</v>
          </cell>
          <cell r="D242">
            <v>42630</v>
          </cell>
          <cell r="E242">
            <v>11870.8</v>
          </cell>
          <cell r="F242" t="str">
            <v>S/F</v>
          </cell>
          <cell r="G242">
            <v>0</v>
          </cell>
          <cell r="H242">
            <v>11870.8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>ALMUERZO Y DESECHABLES</v>
          </cell>
          <cell r="C243" t="str">
            <v>A010010011500000052</v>
          </cell>
          <cell r="D243">
            <v>42471</v>
          </cell>
          <cell r="E243">
            <v>19470</v>
          </cell>
          <cell r="F243" t="str">
            <v>S/F</v>
          </cell>
          <cell r="G243">
            <v>0</v>
          </cell>
          <cell r="H243">
            <v>19470</v>
          </cell>
          <cell r="I243" t="str">
            <v xml:space="preserve">VENCIDO </v>
          </cell>
        </row>
        <row r="244">
          <cell r="A244" t="str">
            <v>NATIONAL PETROLEUM, S.A.</v>
          </cell>
          <cell r="B244" t="str">
            <v>COMPRA DE NEUMATICO</v>
          </cell>
          <cell r="C244" t="str">
            <v>A010010011500001087</v>
          </cell>
          <cell r="D244">
            <v>42315</v>
          </cell>
          <cell r="E244">
            <v>32943.24</v>
          </cell>
          <cell r="F244" t="str">
            <v>S/F</v>
          </cell>
          <cell r="G244">
            <v>0</v>
          </cell>
          <cell r="H244">
            <v>32943.24</v>
          </cell>
          <cell r="I244" t="str">
            <v xml:space="preserve">VENCIDO </v>
          </cell>
        </row>
        <row r="245">
          <cell r="A245" t="str">
            <v>ON THE GRILL RESTAURANT</v>
          </cell>
          <cell r="B245" t="str">
            <v>COFFET BREAK Y ALQUILER</v>
          </cell>
          <cell r="C245" t="str">
            <v>A010010011500000054</v>
          </cell>
          <cell r="D245">
            <v>42574</v>
          </cell>
          <cell r="E245">
            <v>11328</v>
          </cell>
          <cell r="F245" t="str">
            <v>S/F</v>
          </cell>
          <cell r="G245">
            <v>0</v>
          </cell>
          <cell r="H245">
            <v>11328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REFRIGERIO Y ALQUILER</v>
          </cell>
          <cell r="C246" t="str">
            <v>A010010011500000053</v>
          </cell>
          <cell r="D246">
            <v>42572</v>
          </cell>
          <cell r="E246">
            <v>12213</v>
          </cell>
          <cell r="F246" t="str">
            <v>S/F</v>
          </cell>
          <cell r="G246">
            <v>0</v>
          </cell>
          <cell r="H246">
            <v>12213</v>
          </cell>
          <cell r="I246" t="str">
            <v xml:space="preserve">VENCIDO </v>
          </cell>
        </row>
        <row r="247">
          <cell r="A247" t="str">
            <v>COMERCIALIZADORA CREISIL, S.A.</v>
          </cell>
          <cell r="B247" t="str">
            <v>EQUIPO DE OFICINA</v>
          </cell>
          <cell r="C247" t="str">
            <v>A010010011500001333</v>
          </cell>
          <cell r="D247" t="str">
            <v>S/F</v>
          </cell>
          <cell r="E247">
            <v>19352</v>
          </cell>
          <cell r="F247" t="str">
            <v>S/F</v>
          </cell>
          <cell r="G247">
            <v>0</v>
          </cell>
          <cell r="H247">
            <v>19352</v>
          </cell>
          <cell r="I247" t="str">
            <v xml:space="preserve">VENCIDO </v>
          </cell>
        </row>
        <row r="248">
          <cell r="A248" t="str">
            <v>ON THE GRILL RESTAURANT</v>
          </cell>
          <cell r="B248" t="str">
            <v>ALMUERZO Y CUBIERTERIA</v>
          </cell>
          <cell r="C248" t="str">
            <v>A010010011500000050</v>
          </cell>
          <cell r="D248">
            <v>42559</v>
          </cell>
          <cell r="E248">
            <v>21688.400000000001</v>
          </cell>
          <cell r="F248" t="str">
            <v>S/F</v>
          </cell>
          <cell r="G248">
            <v>0</v>
          </cell>
          <cell r="H248">
            <v>21688.400000000001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A010010011500000046</v>
          </cell>
          <cell r="D249">
            <v>42472</v>
          </cell>
          <cell r="E249">
            <v>27140</v>
          </cell>
          <cell r="F249" t="str">
            <v>S/F</v>
          </cell>
          <cell r="G249">
            <v>0</v>
          </cell>
          <cell r="H249">
            <v>27140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BUFFET Y DESECHABLES</v>
          </cell>
          <cell r="C250" t="str">
            <v>A010010011500000037</v>
          </cell>
          <cell r="D250">
            <v>42439</v>
          </cell>
          <cell r="E250">
            <v>10440</v>
          </cell>
          <cell r="F250" t="str">
            <v>S/F</v>
          </cell>
          <cell r="G250">
            <v>0</v>
          </cell>
          <cell r="H250">
            <v>10440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ALMUERZO Y DESECHABLES</v>
          </cell>
          <cell r="C251" t="str">
            <v>A010010011500000015</v>
          </cell>
          <cell r="D251">
            <v>42379</v>
          </cell>
          <cell r="E251">
            <v>34040</v>
          </cell>
          <cell r="F251" t="str">
            <v>S/F</v>
          </cell>
          <cell r="G251">
            <v>0</v>
          </cell>
          <cell r="H251">
            <v>34040</v>
          </cell>
          <cell r="I251" t="str">
            <v xml:space="preserve">VENCIDO </v>
          </cell>
        </row>
        <row r="252">
          <cell r="A252" t="str">
            <v>COMERCIALIZADORA CRISIL</v>
          </cell>
          <cell r="B252" t="str">
            <v>TRES SILLONES</v>
          </cell>
          <cell r="C252" t="str">
            <v>A010010011500001333</v>
          </cell>
          <cell r="D252">
            <v>42082</v>
          </cell>
          <cell r="E252">
            <v>19352</v>
          </cell>
          <cell r="F252" t="str">
            <v>S/F</v>
          </cell>
          <cell r="G252">
            <v>0</v>
          </cell>
          <cell r="H252">
            <v>19352</v>
          </cell>
          <cell r="I252" t="str">
            <v xml:space="preserve">VENCIDO </v>
          </cell>
        </row>
        <row r="253">
          <cell r="A253" t="str">
            <v>ESTACION FERNANDEZ COMERCIAL</v>
          </cell>
          <cell r="B253" t="str">
            <v>CONSUMO DE COMBUSTIBLE</v>
          </cell>
          <cell r="C253" t="str">
            <v>A010010011500001869</v>
          </cell>
          <cell r="D253" t="str">
            <v>4/31/2015</v>
          </cell>
          <cell r="E253">
            <v>12881.5</v>
          </cell>
          <cell r="F253" t="str">
            <v>S/F</v>
          </cell>
          <cell r="G253">
            <v>0</v>
          </cell>
          <cell r="H253">
            <v>12881.5</v>
          </cell>
          <cell r="I253" t="str">
            <v xml:space="preserve">VENCIDO </v>
          </cell>
        </row>
        <row r="254">
          <cell r="A254" t="str">
            <v>SAES SRL</v>
          </cell>
          <cell r="B254" t="str">
            <v>MEDIO MOTOR</v>
          </cell>
          <cell r="C254" t="str">
            <v>A010010011500001869</v>
          </cell>
          <cell r="D254">
            <v>42283</v>
          </cell>
          <cell r="E254">
            <v>88500</v>
          </cell>
          <cell r="F254" t="str">
            <v>S/F</v>
          </cell>
          <cell r="G254">
            <v>0</v>
          </cell>
          <cell r="H254">
            <v>88500</v>
          </cell>
          <cell r="I254" t="str">
            <v xml:space="preserve">VENCIDO </v>
          </cell>
        </row>
        <row r="255">
          <cell r="A255" t="str">
            <v>ON THE GRILL RESTAURANT</v>
          </cell>
          <cell r="B255" t="str">
            <v>MEDIO MOTOR</v>
          </cell>
          <cell r="C255" t="str">
            <v>A010010011500000004</v>
          </cell>
          <cell r="D255">
            <v>42697</v>
          </cell>
          <cell r="E255">
            <v>19293</v>
          </cell>
          <cell r="F255" t="str">
            <v>S/F</v>
          </cell>
          <cell r="G255">
            <v>0</v>
          </cell>
          <cell r="H255">
            <v>19293</v>
          </cell>
          <cell r="I255" t="str">
            <v xml:space="preserve">VENCIDO </v>
          </cell>
        </row>
        <row r="256">
          <cell r="A256" t="str">
            <v>PERIODICO LA INFORMACION</v>
          </cell>
          <cell r="B256" t="str">
            <v>RENOVACION DE SUSCRIPCION</v>
          </cell>
          <cell r="C256" t="str">
            <v>A010010021500001013</v>
          </cell>
          <cell r="D256">
            <v>42118</v>
          </cell>
          <cell r="E256">
            <v>3200</v>
          </cell>
          <cell r="F256" t="str">
            <v>S/F</v>
          </cell>
          <cell r="G256">
            <v>0</v>
          </cell>
          <cell r="H256">
            <v>3200</v>
          </cell>
          <cell r="I256" t="str">
            <v xml:space="preserve">VENCIDO </v>
          </cell>
        </row>
        <row r="257">
          <cell r="A257" t="str">
            <v>PRINT CORP, SRL</v>
          </cell>
          <cell r="B257" t="str">
            <v>COMPRA DE TALONARIO</v>
          </cell>
          <cell r="C257" t="str">
            <v>A010010011500000110</v>
          </cell>
          <cell r="D257" t="str">
            <v>2/29/2015</v>
          </cell>
          <cell r="E257">
            <v>4148</v>
          </cell>
          <cell r="F257" t="str">
            <v>S/F</v>
          </cell>
          <cell r="G257">
            <v>0</v>
          </cell>
          <cell r="H257">
            <v>4148</v>
          </cell>
          <cell r="I257" t="str">
            <v xml:space="preserve">VENCIDO </v>
          </cell>
        </row>
        <row r="258">
          <cell r="A258" t="str">
            <v>PROMOVIDEO</v>
          </cell>
          <cell r="B258" t="str">
            <v>COBERTURA DE PRENSA</v>
          </cell>
          <cell r="C258" t="str">
            <v>B1500000040</v>
          </cell>
          <cell r="D258">
            <v>43493</v>
          </cell>
          <cell r="E258">
            <v>118000</v>
          </cell>
          <cell r="F258" t="str">
            <v>S/F</v>
          </cell>
          <cell r="G258">
            <v>0</v>
          </cell>
          <cell r="H258">
            <v>118000</v>
          </cell>
          <cell r="I258" t="str">
            <v xml:space="preserve">VENCIDO </v>
          </cell>
        </row>
        <row r="259">
          <cell r="A259" t="str">
            <v>REPUESTOS LOS PICHOS</v>
          </cell>
          <cell r="B259" t="str">
            <v>PLATO Y DISCO FRICCION</v>
          </cell>
          <cell r="C259" t="str">
            <v>A010010011500001033</v>
          </cell>
          <cell r="D259">
            <v>42656</v>
          </cell>
          <cell r="E259">
            <v>18800.23</v>
          </cell>
          <cell r="F259" t="str">
            <v>S/F</v>
          </cell>
          <cell r="G259">
            <v>0</v>
          </cell>
          <cell r="H259">
            <v>18800.23</v>
          </cell>
          <cell r="I259" t="str">
            <v xml:space="preserve">VENCIDO </v>
          </cell>
        </row>
        <row r="260">
          <cell r="A260" t="str">
            <v>NELSON SOLUCIONES</v>
          </cell>
          <cell r="B260" t="str">
            <v>MATRIALES DE OFICINA</v>
          </cell>
          <cell r="C260" t="str">
            <v>A010010011500011007</v>
          </cell>
          <cell r="D260">
            <v>42530</v>
          </cell>
          <cell r="E260">
            <v>427678.02</v>
          </cell>
          <cell r="F260" t="str">
            <v>S/F</v>
          </cell>
          <cell r="G260">
            <v>0</v>
          </cell>
          <cell r="H260">
            <v>427678.02</v>
          </cell>
          <cell r="I260" t="str">
            <v xml:space="preserve">VENCIDO </v>
          </cell>
        </row>
        <row r="261">
          <cell r="A261" t="str">
            <v>REVISTA COMERCIAL TV</v>
          </cell>
          <cell r="B261" t="str">
            <v>IMPRESOS</v>
          </cell>
          <cell r="C261" t="str">
            <v>B1500000008</v>
          </cell>
          <cell r="D261">
            <v>43846</v>
          </cell>
          <cell r="E261">
            <v>121776</v>
          </cell>
          <cell r="F261" t="str">
            <v>S/F</v>
          </cell>
          <cell r="G261">
            <v>0</v>
          </cell>
          <cell r="H261">
            <v>121776</v>
          </cell>
          <cell r="I261" t="str">
            <v xml:space="preserve">VENCIDO </v>
          </cell>
        </row>
        <row r="262">
          <cell r="A262" t="str">
            <v>RODOLFO COISCOU DUVERGE</v>
          </cell>
          <cell r="B262" t="str">
            <v>CURSO TALLER DE CAPACITACION</v>
          </cell>
          <cell r="C262" t="str">
            <v>P010010011500989723</v>
          </cell>
          <cell r="D262">
            <v>41764</v>
          </cell>
          <cell r="E262">
            <v>8000</v>
          </cell>
          <cell r="F262" t="str">
            <v>S/F</v>
          </cell>
          <cell r="G262">
            <v>0</v>
          </cell>
          <cell r="H262">
            <v>8000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P010010011500989722</v>
          </cell>
          <cell r="D263">
            <v>41757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P010010011500989725</v>
          </cell>
          <cell r="D264">
            <v>41827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P010010011500989726</v>
          </cell>
          <cell r="D265">
            <v>41877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P010010011500989724</v>
          </cell>
          <cell r="D266">
            <v>41808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REFRIGERACION F&amp;H, SRL,</v>
          </cell>
          <cell r="B267" t="str">
            <v>COMPRA TANQUE GAS Y COMP.</v>
          </cell>
          <cell r="C267" t="str">
            <v>A010010011500000355</v>
          </cell>
          <cell r="D267">
            <v>42183</v>
          </cell>
          <cell r="E267">
            <v>23246</v>
          </cell>
          <cell r="F267" t="str">
            <v>S/F</v>
          </cell>
          <cell r="G267">
            <v>0</v>
          </cell>
          <cell r="H267">
            <v>23246</v>
          </cell>
          <cell r="I267" t="str">
            <v xml:space="preserve">VENCIDO </v>
          </cell>
        </row>
        <row r="268">
          <cell r="A268" t="str">
            <v>REFRICOMFORT. SRL.</v>
          </cell>
          <cell r="B268" t="str">
            <v>COMPRA E INSTALACION DE A/C</v>
          </cell>
          <cell r="C268" t="str">
            <v>A010010011500001017</v>
          </cell>
          <cell r="D268">
            <v>42119</v>
          </cell>
          <cell r="E268">
            <v>44621.760000000002</v>
          </cell>
          <cell r="F268" t="str">
            <v>S/F</v>
          </cell>
          <cell r="G268">
            <v>0</v>
          </cell>
          <cell r="H268">
            <v>44621.760000000002</v>
          </cell>
          <cell r="I268" t="str">
            <v xml:space="preserve">VENCIDO </v>
          </cell>
        </row>
        <row r="269">
          <cell r="A269" t="str">
            <v>RODRIGUEZ ARLEQUIN</v>
          </cell>
          <cell r="B269" t="str">
            <v>PIEZAS VEHICULO</v>
          </cell>
          <cell r="C269" t="str">
            <v>A010010011500000210</v>
          </cell>
          <cell r="D269">
            <v>42903</v>
          </cell>
          <cell r="E269">
            <v>11787.02</v>
          </cell>
          <cell r="F269" t="str">
            <v>S/F</v>
          </cell>
          <cell r="G269">
            <v>0</v>
          </cell>
          <cell r="H269">
            <v>11787.02</v>
          </cell>
          <cell r="I269" t="str">
            <v xml:space="preserve">VENCIDO </v>
          </cell>
        </row>
        <row r="270">
          <cell r="A270" t="str">
            <v>RACA INDUSTRIAL. SRL.</v>
          </cell>
          <cell r="B270" t="str">
            <v>COMPRA BATERIA Y SERV. INSTAL.</v>
          </cell>
          <cell r="C270" t="str">
            <v>A0100100115000079</v>
          </cell>
          <cell r="D270">
            <v>42426</v>
          </cell>
          <cell r="E270">
            <v>32745</v>
          </cell>
          <cell r="F270" t="str">
            <v>S/F</v>
          </cell>
          <cell r="G270">
            <v>0</v>
          </cell>
          <cell r="H270">
            <v>32745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DE INVERSOR</v>
          </cell>
          <cell r="C271" t="str">
            <v>A0100100115000078</v>
          </cell>
          <cell r="D271">
            <v>42426</v>
          </cell>
          <cell r="E271">
            <v>73165.899999999994</v>
          </cell>
          <cell r="F271" t="str">
            <v>S/F</v>
          </cell>
          <cell r="G271">
            <v>0</v>
          </cell>
          <cell r="H271">
            <v>73165.899999999994</v>
          </cell>
          <cell r="I271" t="str">
            <v xml:space="preserve">VENCIDO </v>
          </cell>
        </row>
        <row r="272">
          <cell r="A272" t="str">
            <v>ROBERTO ANTONIO ROSARIO</v>
          </cell>
          <cell r="B272" t="str">
            <v>HONORARIOS</v>
          </cell>
          <cell r="C272" t="str">
            <v>P010010010010106898600</v>
          </cell>
          <cell r="D272">
            <v>42292</v>
          </cell>
          <cell r="E272">
            <v>17700</v>
          </cell>
          <cell r="F272" t="str">
            <v>S/F</v>
          </cell>
          <cell r="G272">
            <v>0</v>
          </cell>
          <cell r="H272">
            <v>17700</v>
          </cell>
          <cell r="I272" t="str">
            <v xml:space="preserve">VENCIDO </v>
          </cell>
        </row>
        <row r="273">
          <cell r="A273" t="str">
            <v>SEGURO PATRIA</v>
          </cell>
          <cell r="B273" t="str">
            <v>POLIZA INCENDIO</v>
          </cell>
          <cell r="C273" t="str">
            <v>B1500000147</v>
          </cell>
          <cell r="D273">
            <v>43952</v>
          </cell>
          <cell r="E273">
            <v>330000</v>
          </cell>
          <cell r="F273" t="str">
            <v>S/F</v>
          </cell>
          <cell r="G273">
            <v>0</v>
          </cell>
          <cell r="H273">
            <v>330000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B1500000146</v>
          </cell>
          <cell r="D274">
            <v>43952</v>
          </cell>
          <cell r="E274">
            <v>25913.99</v>
          </cell>
          <cell r="F274" t="str">
            <v>S/F</v>
          </cell>
          <cell r="G274">
            <v>0</v>
          </cell>
          <cell r="H274">
            <v>25913.99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B1500000145</v>
          </cell>
          <cell r="D275">
            <v>43952</v>
          </cell>
          <cell r="E275">
            <v>38731.99</v>
          </cell>
          <cell r="F275" t="str">
            <v>S/F</v>
          </cell>
          <cell r="G275">
            <v>0</v>
          </cell>
          <cell r="H275">
            <v>38731.99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RENOVACION</v>
          </cell>
          <cell r="C276" t="str">
            <v>B1500000144</v>
          </cell>
          <cell r="D276">
            <v>43922</v>
          </cell>
          <cell r="E276">
            <v>17360.63</v>
          </cell>
          <cell r="F276" t="str">
            <v>S/F</v>
          </cell>
          <cell r="G276">
            <v>0</v>
          </cell>
          <cell r="H276">
            <v>17360.63</v>
          </cell>
          <cell r="I276" t="str">
            <v xml:space="preserve">VENCIDO </v>
          </cell>
        </row>
        <row r="277">
          <cell r="A277" t="str">
            <v>OFFITEK SRL</v>
          </cell>
          <cell r="B277" t="str">
            <v>COMPRA ARTICULO OFICINA</v>
          </cell>
          <cell r="C277" t="str">
            <v>A010010011500011007</v>
          </cell>
          <cell r="D277">
            <v>42112</v>
          </cell>
          <cell r="E277">
            <v>62040.86</v>
          </cell>
          <cell r="F277" t="str">
            <v>S/F</v>
          </cell>
          <cell r="G277">
            <v>0</v>
          </cell>
          <cell r="H277">
            <v>62040.86</v>
          </cell>
          <cell r="I277" t="str">
            <v xml:space="preserve">VENCIDO </v>
          </cell>
        </row>
        <row r="278">
          <cell r="A278" t="str">
            <v>SUPLI. COMERCIAL RODRIGUEZ</v>
          </cell>
          <cell r="B278" t="str">
            <v>3 BATERIAS</v>
          </cell>
          <cell r="C278" t="str">
            <v>A010010011500000713</v>
          </cell>
          <cell r="D278">
            <v>42312</v>
          </cell>
          <cell r="E278">
            <v>29132.78</v>
          </cell>
          <cell r="F278" t="str">
            <v>S/F</v>
          </cell>
          <cell r="G278">
            <v>0</v>
          </cell>
          <cell r="H278">
            <v>29132.78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1 BATERIA KOBA</v>
          </cell>
          <cell r="C279" t="str">
            <v>A010010011500000967</v>
          </cell>
          <cell r="D279">
            <v>42617</v>
          </cell>
          <cell r="E279">
            <v>7811.01</v>
          </cell>
          <cell r="F279" t="str">
            <v>S/F</v>
          </cell>
          <cell r="G279">
            <v>0</v>
          </cell>
          <cell r="H279">
            <v>7811.01</v>
          </cell>
          <cell r="I279" t="str">
            <v xml:space="preserve">VENCIDO </v>
          </cell>
        </row>
        <row r="280">
          <cell r="A280" t="str">
            <v>SUPL. COMERCIAL RODRIGUEZ</v>
          </cell>
          <cell r="B280" t="str">
            <v>COMPRA DE TANQUE DE ACEITE Y COOLANT</v>
          </cell>
          <cell r="C280" t="str">
            <v>A010010011500000538</v>
          </cell>
          <cell r="D280">
            <v>42065</v>
          </cell>
          <cell r="E280">
            <v>75461</v>
          </cell>
          <cell r="F280" t="str">
            <v>S/F</v>
          </cell>
          <cell r="G280">
            <v>0</v>
          </cell>
          <cell r="H280">
            <v>75461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BATERIA</v>
          </cell>
          <cell r="C281" t="str">
            <v>A010010011500000968</v>
          </cell>
          <cell r="D281">
            <v>42617</v>
          </cell>
          <cell r="E281">
            <v>38724.06</v>
          </cell>
          <cell r="F281" t="str">
            <v>S/F</v>
          </cell>
          <cell r="G281">
            <v>0</v>
          </cell>
          <cell r="H281">
            <v>38724.06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PRODUCTOS FERRETEROS</v>
          </cell>
          <cell r="C282" t="str">
            <v>A010010011500001043</v>
          </cell>
          <cell r="D282">
            <v>42708</v>
          </cell>
          <cell r="E282">
            <v>19153.939999999999</v>
          </cell>
          <cell r="F282" t="str">
            <v>S/F</v>
          </cell>
          <cell r="G282">
            <v>0</v>
          </cell>
          <cell r="H282">
            <v>19153.939999999999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COMPRA DE PINTURA</v>
          </cell>
          <cell r="C283" t="str">
            <v>A010010011500000589</v>
          </cell>
          <cell r="D283">
            <v>42125</v>
          </cell>
          <cell r="E283">
            <v>78965</v>
          </cell>
          <cell r="F283" t="str">
            <v>S/F</v>
          </cell>
          <cell r="G283">
            <v>0</v>
          </cell>
          <cell r="H283">
            <v>78965</v>
          </cell>
          <cell r="I283" t="str">
            <v xml:space="preserve">VENCIDO </v>
          </cell>
        </row>
        <row r="284">
          <cell r="A284" t="str">
            <v>SOCIEDAD DE ABOGADOS SIGLO XXI</v>
          </cell>
          <cell r="B284" t="str">
            <v>INSCRIPCION DE FUNCIONARIOS</v>
          </cell>
          <cell r="C284" t="str">
            <v>A010010011500000419</v>
          </cell>
          <cell r="D284">
            <v>42732</v>
          </cell>
          <cell r="E284">
            <v>128952</v>
          </cell>
          <cell r="F284" t="str">
            <v>S/F</v>
          </cell>
          <cell r="G284">
            <v>0</v>
          </cell>
          <cell r="H284">
            <v>128952</v>
          </cell>
          <cell r="I284" t="str">
            <v xml:space="preserve">VENCIDO </v>
          </cell>
        </row>
        <row r="285">
          <cell r="A285" t="str">
            <v>SOLUDIVER SOLUCIONES DIVERSAS</v>
          </cell>
          <cell r="B285" t="str">
            <v>CAMARA Y GRAVADORA</v>
          </cell>
          <cell r="C285" t="str">
            <v>A010010011500002027</v>
          </cell>
          <cell r="D285">
            <v>42657</v>
          </cell>
          <cell r="E285">
            <v>126507.8</v>
          </cell>
          <cell r="F285" t="str">
            <v>S/F</v>
          </cell>
          <cell r="G285">
            <v>0</v>
          </cell>
          <cell r="H285">
            <v>126507.8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COMPRA DE TONER</v>
          </cell>
          <cell r="C286" t="str">
            <v>A010010011500001931</v>
          </cell>
          <cell r="D286">
            <v>42601</v>
          </cell>
          <cell r="E286">
            <v>31388</v>
          </cell>
          <cell r="F286" t="str">
            <v>S/F</v>
          </cell>
          <cell r="G286">
            <v>0</v>
          </cell>
          <cell r="H286">
            <v>31388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SELLO PRETINTADO</v>
          </cell>
          <cell r="C287" t="str">
            <v>A010010011500001814</v>
          </cell>
          <cell r="D287">
            <v>42531</v>
          </cell>
          <cell r="E287">
            <v>2242</v>
          </cell>
          <cell r="F287" t="str">
            <v>S/F</v>
          </cell>
          <cell r="G287">
            <v>0</v>
          </cell>
          <cell r="H287">
            <v>2242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MATERIALES DE LIMPIEZAS</v>
          </cell>
          <cell r="C288" t="str">
            <v>A010010011500000887</v>
          </cell>
          <cell r="D288">
            <v>42038</v>
          </cell>
          <cell r="E288">
            <v>133635</v>
          </cell>
          <cell r="F288" t="str">
            <v>S/F</v>
          </cell>
          <cell r="G288">
            <v>0</v>
          </cell>
          <cell r="H288">
            <v>133635</v>
          </cell>
          <cell r="I288" t="str">
            <v xml:space="preserve">VENCIDO </v>
          </cell>
        </row>
        <row r="289">
          <cell r="A289" t="str">
            <v>SUPLIDORES ELEC. GARCIA SURIEL</v>
          </cell>
          <cell r="B289" t="str">
            <v>COMPRA MATERIALES ELECTS.</v>
          </cell>
          <cell r="C289" t="str">
            <v>A010010011500000739</v>
          </cell>
          <cell r="D289">
            <v>41673</v>
          </cell>
          <cell r="E289">
            <v>1762.33</v>
          </cell>
          <cell r="F289" t="str">
            <v>S/F</v>
          </cell>
          <cell r="G289">
            <v>0</v>
          </cell>
          <cell r="H289">
            <v>1762.33</v>
          </cell>
          <cell r="I289" t="str">
            <v xml:space="preserve">VENCIDO </v>
          </cell>
        </row>
        <row r="290">
          <cell r="A290" t="str">
            <v>SERVITUR</v>
          </cell>
          <cell r="B290" t="str">
            <v>VIAJE A NEYBA IDA Y VUELTA</v>
          </cell>
          <cell r="C290" t="str">
            <v>A010010011500000450</v>
          </cell>
          <cell r="D290">
            <v>42078</v>
          </cell>
          <cell r="E290">
            <v>37700</v>
          </cell>
          <cell r="F290" t="str">
            <v>S/F</v>
          </cell>
          <cell r="G290">
            <v>0</v>
          </cell>
          <cell r="H290">
            <v>37700</v>
          </cell>
          <cell r="I290" t="str">
            <v xml:space="preserve">VENCIDO </v>
          </cell>
        </row>
        <row r="291">
          <cell r="A291" t="str">
            <v>COOPSEGUROS</v>
          </cell>
          <cell r="B291" t="str">
            <v>POLIZA DE AUTO</v>
          </cell>
          <cell r="C291" t="str">
            <v>A090020021500000121</v>
          </cell>
          <cell r="D291">
            <v>42687</v>
          </cell>
          <cell r="E291">
            <v>200000</v>
          </cell>
          <cell r="F291" t="str">
            <v>S/F</v>
          </cell>
          <cell r="G291">
            <v>0</v>
          </cell>
          <cell r="H291">
            <v>200000</v>
          </cell>
          <cell r="I291" t="str">
            <v xml:space="preserve">VENCIDO </v>
          </cell>
        </row>
        <row r="292">
          <cell r="A292" t="str">
            <v>SAES SRL</v>
          </cell>
          <cell r="B292" t="str">
            <v>PIEZAS VEHICULO</v>
          </cell>
          <cell r="C292" t="str">
            <v>A010010011500001870</v>
          </cell>
          <cell r="D292">
            <v>42254</v>
          </cell>
          <cell r="E292">
            <v>41300</v>
          </cell>
          <cell r="F292" t="str">
            <v>S/F</v>
          </cell>
          <cell r="G292">
            <v>0</v>
          </cell>
          <cell r="H292">
            <v>41300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REPARACION DE VEHICULO</v>
          </cell>
          <cell r="C293" t="str">
            <v>A010010011500001834</v>
          </cell>
          <cell r="D293">
            <v>42229</v>
          </cell>
          <cell r="E293">
            <v>119681.5</v>
          </cell>
          <cell r="F293" t="str">
            <v>S/F</v>
          </cell>
          <cell r="G293">
            <v>0</v>
          </cell>
          <cell r="H293">
            <v>119681.5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A010010011500001799</v>
          </cell>
          <cell r="D294">
            <v>42194</v>
          </cell>
          <cell r="E294">
            <v>4720</v>
          </cell>
          <cell r="F294" t="str">
            <v>S/F</v>
          </cell>
          <cell r="G294">
            <v>0</v>
          </cell>
          <cell r="H294">
            <v>4720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A010010011500001800</v>
          </cell>
          <cell r="D295">
            <v>42194</v>
          </cell>
          <cell r="E295">
            <v>23246</v>
          </cell>
          <cell r="F295" t="str">
            <v>S/F</v>
          </cell>
          <cell r="G295">
            <v>0</v>
          </cell>
          <cell r="H295">
            <v>23246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A010010011500001804</v>
          </cell>
          <cell r="D296">
            <v>42197</v>
          </cell>
          <cell r="E296">
            <v>32951.5</v>
          </cell>
          <cell r="F296" t="str">
            <v>S/F</v>
          </cell>
          <cell r="G296">
            <v>0</v>
          </cell>
          <cell r="H296">
            <v>32951.5</v>
          </cell>
          <cell r="I296" t="str">
            <v xml:space="preserve">VENCIDO </v>
          </cell>
        </row>
        <row r="297">
          <cell r="A297" t="str">
            <v>TECNOCOOP</v>
          </cell>
          <cell r="B297" t="str">
            <v>MANTENIMIENTO BASE DATOS</v>
          </cell>
          <cell r="C297" t="str">
            <v>A010010011500000003</v>
          </cell>
          <cell r="D297">
            <v>42196</v>
          </cell>
          <cell r="E297">
            <v>20650</v>
          </cell>
          <cell r="F297" t="str">
            <v>S/F</v>
          </cell>
          <cell r="G297">
            <v>0</v>
          </cell>
          <cell r="H297">
            <v>20650</v>
          </cell>
          <cell r="I297" t="str">
            <v xml:space="preserve">VENCIDO </v>
          </cell>
        </row>
        <row r="298">
          <cell r="A298" t="str">
            <v>COOPSEGURO</v>
          </cell>
          <cell r="B298" t="str">
            <v>RENOVACION</v>
          </cell>
          <cell r="C298" t="str">
            <v>A090020021500000121</v>
          </cell>
          <cell r="D298" t="str">
            <v>S/F</v>
          </cell>
          <cell r="E298">
            <v>772350.99</v>
          </cell>
          <cell r="F298" t="str">
            <v>S/F</v>
          </cell>
          <cell r="G298">
            <v>0</v>
          </cell>
          <cell r="H298">
            <v>772350.99</v>
          </cell>
          <cell r="I298" t="str">
            <v xml:space="preserve">VENCIDO </v>
          </cell>
        </row>
        <row r="299">
          <cell r="A299" t="str">
            <v>THE OFFICE W. DOMINICANA</v>
          </cell>
          <cell r="B299" t="str">
            <v>COMPRA ARTICULOS OFICINA</v>
          </cell>
          <cell r="C299" t="str">
            <v>S/F</v>
          </cell>
          <cell r="D299">
            <v>42081</v>
          </cell>
          <cell r="E299">
            <v>55719.6</v>
          </cell>
          <cell r="F299" t="str">
            <v>S/F</v>
          </cell>
          <cell r="G299">
            <v>0</v>
          </cell>
          <cell r="H299">
            <v>55719.6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EQUIPO DE OFICINA</v>
          </cell>
          <cell r="C300" t="str">
            <v>A010010011500001269</v>
          </cell>
          <cell r="D300">
            <v>42084</v>
          </cell>
          <cell r="E300">
            <v>83796.52</v>
          </cell>
          <cell r="F300" t="str">
            <v>S/F</v>
          </cell>
          <cell r="G300">
            <v>0</v>
          </cell>
          <cell r="H300">
            <v>83796.52</v>
          </cell>
          <cell r="I300" t="str">
            <v xml:space="preserve">VENCIDO </v>
          </cell>
        </row>
        <row r="301">
          <cell r="A301" t="str">
            <v>THEN PROJECTS</v>
          </cell>
          <cell r="B301" t="str">
            <v>SERVICIOS REDES SOCIALES</v>
          </cell>
          <cell r="C301" t="str">
            <v>B1500000012</v>
          </cell>
          <cell r="D301">
            <v>43846</v>
          </cell>
          <cell r="E301">
            <v>88500</v>
          </cell>
          <cell r="F301" t="str">
            <v>S/F</v>
          </cell>
          <cell r="G301">
            <v>0</v>
          </cell>
          <cell r="H301">
            <v>88500</v>
          </cell>
          <cell r="I301" t="str">
            <v xml:space="preserve">VENCIDO </v>
          </cell>
        </row>
        <row r="302">
          <cell r="A302" t="str">
            <v>TRIGENIO IMPRESOS</v>
          </cell>
          <cell r="B302" t="str">
            <v>IMPRESION DE BROCHURE</v>
          </cell>
          <cell r="C302" t="str">
            <v>A010010011500000288</v>
          </cell>
          <cell r="D302">
            <v>42657</v>
          </cell>
          <cell r="E302">
            <v>18585</v>
          </cell>
          <cell r="F302" t="str">
            <v>S/F</v>
          </cell>
          <cell r="G302">
            <v>0</v>
          </cell>
          <cell r="H302">
            <v>18585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DISENO DE AGENDA</v>
          </cell>
          <cell r="C303" t="str">
            <v>A010010011500000286</v>
          </cell>
          <cell r="D303">
            <v>42658</v>
          </cell>
          <cell r="E303">
            <v>17700</v>
          </cell>
          <cell r="F303" t="str">
            <v>S/F</v>
          </cell>
          <cell r="G303">
            <v>0</v>
          </cell>
          <cell r="H303">
            <v>17700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EJEMPLARES DE BROCHURE</v>
          </cell>
          <cell r="C304" t="str">
            <v>A010010011500000287</v>
          </cell>
          <cell r="D304">
            <v>42653</v>
          </cell>
          <cell r="E304">
            <v>19942</v>
          </cell>
          <cell r="F304" t="str">
            <v>S/F</v>
          </cell>
          <cell r="G304">
            <v>0</v>
          </cell>
          <cell r="H304">
            <v>19942</v>
          </cell>
          <cell r="I304" t="str">
            <v xml:space="preserve">VENCIDO </v>
          </cell>
        </row>
        <row r="305">
          <cell r="A305" t="str">
            <v>VIC ELECTRONICA,S.R.L,</v>
          </cell>
          <cell r="B305" t="str">
            <v>REPARACION DE INVERSOR</v>
          </cell>
          <cell r="C305" t="str">
            <v>A010010011500000024</v>
          </cell>
          <cell r="D305">
            <v>41626</v>
          </cell>
          <cell r="E305">
            <v>4720</v>
          </cell>
          <cell r="F305" t="str">
            <v>S/F</v>
          </cell>
          <cell r="G305">
            <v>0</v>
          </cell>
          <cell r="H305">
            <v>4720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A010010011500000021</v>
          </cell>
          <cell r="D306">
            <v>41626</v>
          </cell>
          <cell r="E306">
            <v>6254</v>
          </cell>
          <cell r="F306" t="str">
            <v>S/F</v>
          </cell>
          <cell r="G306">
            <v>0</v>
          </cell>
          <cell r="H306">
            <v>6254</v>
          </cell>
          <cell r="I306" t="str">
            <v xml:space="preserve">VENCIDO </v>
          </cell>
        </row>
        <row r="307">
          <cell r="A307" t="str">
            <v>HANIEL CASTRO</v>
          </cell>
          <cell r="B307" t="str">
            <v>DISEñO DE PLANO</v>
          </cell>
          <cell r="C307" t="str">
            <v>B1500000001</v>
          </cell>
          <cell r="D307">
            <v>43860</v>
          </cell>
          <cell r="E307">
            <v>123900</v>
          </cell>
          <cell r="F307" t="str">
            <v>S/F</v>
          </cell>
          <cell r="G307">
            <v>0</v>
          </cell>
          <cell r="H307">
            <v>123900</v>
          </cell>
          <cell r="I307" t="str">
            <v xml:space="preserve">VENCIDO </v>
          </cell>
        </row>
        <row r="308">
          <cell r="A308" t="str">
            <v>HECTOR MANUEL POL GONZALEZ</v>
          </cell>
          <cell r="B308" t="str">
            <v>REPARACION DE AIRE</v>
          </cell>
          <cell r="C308" t="str">
            <v>B1500000001</v>
          </cell>
          <cell r="D308">
            <v>42989</v>
          </cell>
          <cell r="E308">
            <v>94205.3</v>
          </cell>
          <cell r="F308" t="str">
            <v>S/F</v>
          </cell>
          <cell r="G308">
            <v>0</v>
          </cell>
          <cell r="H308">
            <v>94205.3</v>
          </cell>
          <cell r="I308" t="str">
            <v xml:space="preserve">VENCIDO </v>
          </cell>
        </row>
        <row r="309">
          <cell r="A309" t="str">
            <v>VYMA NEGOCIOS DIVERSOS, SRL,</v>
          </cell>
          <cell r="B309" t="str">
            <v>COMPRA AZUCAR BLANCA Y N.</v>
          </cell>
          <cell r="C309" t="str">
            <v>A010010011500000410</v>
          </cell>
          <cell r="D309">
            <v>42639</v>
          </cell>
          <cell r="E309">
            <v>7975</v>
          </cell>
          <cell r="F309" t="str">
            <v>S/F</v>
          </cell>
          <cell r="G309">
            <v>0</v>
          </cell>
          <cell r="H309">
            <v>7975</v>
          </cell>
          <cell r="I309" t="str">
            <v xml:space="preserve">VENCIDO </v>
          </cell>
        </row>
        <row r="310">
          <cell r="A310" t="str">
            <v>DRA LYDIA GUZMAN LINARES</v>
          </cell>
          <cell r="B310" t="str">
            <v>SERVICIOS NOTARIALES</v>
          </cell>
          <cell r="C310" t="str">
            <v>B1500000007</v>
          </cell>
          <cell r="D310">
            <v>43931</v>
          </cell>
          <cell r="E310">
            <v>22125</v>
          </cell>
          <cell r="F310" t="str">
            <v>S/F</v>
          </cell>
          <cell r="G310">
            <v>0</v>
          </cell>
          <cell r="H310">
            <v>22125</v>
          </cell>
          <cell r="I310" t="str">
            <v xml:space="preserve">VENCIDO </v>
          </cell>
        </row>
        <row r="311">
          <cell r="A311" t="str">
            <v>ZEUBOT TECNOLOGIA, SRL.</v>
          </cell>
          <cell r="B311" t="str">
            <v>SOPORTE TECNICO</v>
          </cell>
          <cell r="C311" t="str">
            <v>A010010011500000042</v>
          </cell>
          <cell r="D311">
            <v>42218</v>
          </cell>
          <cell r="E311">
            <v>1500</v>
          </cell>
          <cell r="F311" t="str">
            <v>S/F</v>
          </cell>
          <cell r="G311">
            <v>0</v>
          </cell>
          <cell r="H311">
            <v>1500</v>
          </cell>
          <cell r="I311" t="str">
            <v xml:space="preserve">VENCIDO </v>
          </cell>
        </row>
        <row r="312">
          <cell r="A312" t="str">
            <v>REVISTA COMERCIAL TV</v>
          </cell>
          <cell r="B312" t="str">
            <v>IMPRESOS</v>
          </cell>
          <cell r="C312" t="str">
            <v>B1500000007</v>
          </cell>
          <cell r="D312">
            <v>43846</v>
          </cell>
          <cell r="E312">
            <v>70800</v>
          </cell>
          <cell r="F312" t="str">
            <v>S/F</v>
          </cell>
          <cell r="G312">
            <v>0</v>
          </cell>
          <cell r="H312">
            <v>70800</v>
          </cell>
          <cell r="I312" t="str">
            <v xml:space="preserve">VENCIDO </v>
          </cell>
        </row>
        <row r="313">
          <cell r="A313" t="str">
            <v>ZEUBOT TECNOLOGIA, SRL.</v>
          </cell>
          <cell r="B313" t="str">
            <v>SOPORTE TECNICO</v>
          </cell>
          <cell r="C313" t="str">
            <v>A010010011500000044</v>
          </cell>
          <cell r="D313">
            <v>42225</v>
          </cell>
          <cell r="E313">
            <v>1500</v>
          </cell>
          <cell r="F313" t="str">
            <v>S/F</v>
          </cell>
          <cell r="G313">
            <v>0</v>
          </cell>
          <cell r="H313">
            <v>1500</v>
          </cell>
          <cell r="I313" t="str">
            <v xml:space="preserve">VENCIDO </v>
          </cell>
        </row>
        <row r="314">
          <cell r="A314" t="str">
            <v>TOTAL GENERAL</v>
          </cell>
          <cell r="B314"/>
          <cell r="C314"/>
          <cell r="D314"/>
          <cell r="E314">
            <v>21608254.699999992</v>
          </cell>
          <cell r="F314"/>
          <cell r="G314"/>
          <cell r="H314">
            <v>21608254.699999992</v>
          </cell>
          <cell r="I314"/>
        </row>
        <row r="315">
          <cell r="B315"/>
          <cell r="C315"/>
          <cell r="D315"/>
          <cell r="E315" t="str">
            <v xml:space="preserve">                                                                                                             </v>
          </cell>
          <cell r="F315"/>
          <cell r="G315"/>
          <cell r="H315"/>
          <cell r="I315"/>
        </row>
        <row r="316">
          <cell r="B316"/>
          <cell r="C316"/>
          <cell r="D316"/>
          <cell r="E316"/>
          <cell r="F316"/>
          <cell r="G316"/>
          <cell r="H316"/>
          <cell r="I316"/>
        </row>
        <row r="317">
          <cell r="B317"/>
          <cell r="C317"/>
          <cell r="D317"/>
          <cell r="E317"/>
          <cell r="F317"/>
          <cell r="G317"/>
          <cell r="H317"/>
          <cell r="I317"/>
        </row>
        <row r="318">
          <cell r="B318"/>
          <cell r="C318"/>
          <cell r="D318"/>
          <cell r="E318"/>
          <cell r="F318"/>
          <cell r="G318"/>
          <cell r="H318"/>
          <cell r="I318"/>
        </row>
        <row r="319">
          <cell r="B319"/>
          <cell r="C319"/>
          <cell r="D319"/>
          <cell r="E319"/>
          <cell r="F319"/>
          <cell r="G319"/>
          <cell r="H319"/>
          <cell r="I319"/>
        </row>
        <row r="320">
          <cell r="B320"/>
          <cell r="C320"/>
          <cell r="D320"/>
          <cell r="F320"/>
          <cell r="G320"/>
          <cell r="H320"/>
          <cell r="I320"/>
        </row>
        <row r="321">
          <cell r="B321"/>
          <cell r="C321"/>
          <cell r="D321" t="str">
            <v>Licda. Maria del Carmen Rojas</v>
          </cell>
          <cell r="E321"/>
          <cell r="F321"/>
        </row>
        <row r="322">
          <cell r="B322"/>
          <cell r="C322"/>
          <cell r="D322" t="str">
            <v xml:space="preserve">Directora Financiera </v>
          </cell>
          <cell r="E322"/>
          <cell r="F322"/>
        </row>
        <row r="323">
          <cell r="B323"/>
          <cell r="C323"/>
          <cell r="D323"/>
          <cell r="E323"/>
          <cell r="F323" t="str">
            <v xml:space="preserve">                                                                                                                                                               </v>
          </cell>
          <cell r="G323"/>
          <cell r="H323"/>
          <cell r="I323"/>
        </row>
        <row r="324">
          <cell r="B324"/>
          <cell r="C324"/>
          <cell r="D324"/>
          <cell r="E324"/>
          <cell r="F324"/>
          <cell r="G324"/>
          <cell r="H324"/>
          <cell r="I324"/>
        </row>
        <row r="325">
          <cell r="B325"/>
          <cell r="C325"/>
          <cell r="D325"/>
          <cell r="E325"/>
          <cell r="F325"/>
          <cell r="G325"/>
          <cell r="H325"/>
          <cell r="I325"/>
        </row>
        <row r="326">
          <cell r="B326"/>
          <cell r="C326"/>
          <cell r="D326"/>
          <cell r="E326"/>
          <cell r="F326"/>
          <cell r="G326"/>
          <cell r="H326"/>
          <cell r="I326"/>
        </row>
        <row r="327">
          <cell r="B327"/>
          <cell r="C327"/>
          <cell r="D327"/>
          <cell r="E327"/>
          <cell r="F327"/>
          <cell r="G327"/>
          <cell r="H327"/>
          <cell r="I327"/>
        </row>
        <row r="328">
          <cell r="B328"/>
          <cell r="C328"/>
          <cell r="D328"/>
          <cell r="E328"/>
          <cell r="F328"/>
          <cell r="G328"/>
          <cell r="H328"/>
          <cell r="I328"/>
        </row>
        <row r="329">
          <cell r="B329"/>
          <cell r="C329"/>
          <cell r="D329"/>
          <cell r="E329"/>
          <cell r="F329"/>
          <cell r="G329"/>
          <cell r="H329"/>
          <cell r="I329"/>
        </row>
        <row r="330">
          <cell r="B330"/>
          <cell r="C330"/>
          <cell r="D330"/>
          <cell r="E330"/>
          <cell r="F330"/>
          <cell r="G330"/>
          <cell r="H330"/>
          <cell r="I330"/>
        </row>
        <row r="331">
          <cell r="B331"/>
          <cell r="C331"/>
          <cell r="D331"/>
          <cell r="E331"/>
          <cell r="F331"/>
          <cell r="G331"/>
          <cell r="H331"/>
          <cell r="I331"/>
        </row>
        <row r="332">
          <cell r="B332"/>
          <cell r="C332"/>
          <cell r="D332"/>
          <cell r="E332"/>
          <cell r="F332"/>
          <cell r="G332"/>
          <cell r="H332"/>
          <cell r="I332"/>
        </row>
        <row r="333">
          <cell r="B333"/>
          <cell r="C333"/>
          <cell r="D333"/>
          <cell r="E333"/>
          <cell r="F333"/>
          <cell r="G333"/>
          <cell r="H333"/>
          <cell r="I333"/>
        </row>
        <row r="334">
          <cell r="B334"/>
          <cell r="C334"/>
          <cell r="D334"/>
          <cell r="E334"/>
          <cell r="F334"/>
          <cell r="G334"/>
          <cell r="H334"/>
          <cell r="I334"/>
        </row>
        <row r="335">
          <cell r="B335"/>
          <cell r="C335"/>
          <cell r="D335"/>
          <cell r="E335"/>
          <cell r="F335"/>
          <cell r="G335"/>
          <cell r="H335"/>
          <cell r="I335"/>
        </row>
        <row r="336">
          <cell r="B336"/>
          <cell r="C336"/>
          <cell r="D336"/>
          <cell r="E336"/>
          <cell r="F336"/>
          <cell r="G336"/>
          <cell r="H336"/>
          <cell r="I336"/>
        </row>
        <row r="337">
          <cell r="B337"/>
          <cell r="C337"/>
          <cell r="D337"/>
          <cell r="E337"/>
          <cell r="F337"/>
          <cell r="G337"/>
          <cell r="H337"/>
          <cell r="I337"/>
        </row>
        <row r="338">
          <cell r="B338"/>
          <cell r="C338"/>
          <cell r="D338"/>
          <cell r="E338"/>
          <cell r="F338"/>
          <cell r="G338"/>
          <cell r="H338"/>
          <cell r="I338"/>
        </row>
        <row r="339">
          <cell r="B339"/>
          <cell r="C339"/>
          <cell r="D339"/>
          <cell r="E339"/>
          <cell r="F339"/>
          <cell r="G339"/>
          <cell r="H339"/>
          <cell r="I339"/>
        </row>
        <row r="340">
          <cell r="B340"/>
          <cell r="C340"/>
          <cell r="D340"/>
          <cell r="E340"/>
          <cell r="F340"/>
          <cell r="G340"/>
          <cell r="H340"/>
          <cell r="I340"/>
        </row>
        <row r="341">
          <cell r="B341"/>
          <cell r="C341"/>
          <cell r="D341"/>
          <cell r="E341"/>
          <cell r="F341"/>
          <cell r="G341"/>
          <cell r="H341"/>
          <cell r="I341"/>
        </row>
        <row r="342">
          <cell r="B342"/>
          <cell r="C342"/>
          <cell r="D342"/>
          <cell r="E342"/>
          <cell r="F342"/>
          <cell r="G342"/>
          <cell r="H342"/>
          <cell r="I342"/>
        </row>
        <row r="343">
          <cell r="B343"/>
          <cell r="C343"/>
          <cell r="D343"/>
          <cell r="E343"/>
          <cell r="F343"/>
          <cell r="G343"/>
          <cell r="H343"/>
          <cell r="I343"/>
        </row>
        <row r="344">
          <cell r="B344"/>
          <cell r="C344"/>
          <cell r="D344"/>
          <cell r="E344"/>
          <cell r="F344"/>
          <cell r="G344"/>
          <cell r="H344"/>
          <cell r="I344"/>
        </row>
        <row r="345">
          <cell r="B345"/>
          <cell r="C345"/>
          <cell r="D345"/>
          <cell r="E345"/>
          <cell r="F345"/>
          <cell r="G345"/>
          <cell r="H345"/>
          <cell r="I345"/>
        </row>
        <row r="346">
          <cell r="B346"/>
          <cell r="C346"/>
          <cell r="D346"/>
          <cell r="E346"/>
          <cell r="F346"/>
          <cell r="G346"/>
          <cell r="H346"/>
          <cell r="I346"/>
        </row>
        <row r="347">
          <cell r="B347"/>
          <cell r="C347"/>
          <cell r="D347"/>
          <cell r="E347"/>
          <cell r="F347"/>
          <cell r="G347"/>
          <cell r="H347"/>
          <cell r="I347"/>
        </row>
        <row r="348">
          <cell r="B348"/>
          <cell r="C348"/>
          <cell r="D348"/>
          <cell r="E348"/>
          <cell r="F348"/>
          <cell r="G348"/>
          <cell r="H348"/>
          <cell r="I348"/>
        </row>
        <row r="349">
          <cell r="B349"/>
          <cell r="C349"/>
          <cell r="D349"/>
          <cell r="E349"/>
          <cell r="F349"/>
          <cell r="G349"/>
          <cell r="H349"/>
          <cell r="I349"/>
        </row>
        <row r="350">
          <cell r="B350"/>
          <cell r="C350"/>
          <cell r="D350"/>
          <cell r="E350"/>
          <cell r="F350"/>
          <cell r="G350"/>
          <cell r="H350"/>
          <cell r="I350"/>
        </row>
        <row r="351">
          <cell r="B351"/>
          <cell r="C351"/>
          <cell r="D351"/>
          <cell r="E351"/>
          <cell r="F351"/>
          <cell r="G351"/>
          <cell r="H351"/>
          <cell r="I351"/>
        </row>
        <row r="352">
          <cell r="B352"/>
          <cell r="C352"/>
          <cell r="D352"/>
          <cell r="E352"/>
          <cell r="F352"/>
          <cell r="G352"/>
          <cell r="H352"/>
          <cell r="I352"/>
        </row>
        <row r="353">
          <cell r="B353"/>
          <cell r="C353"/>
          <cell r="D353"/>
          <cell r="E353"/>
          <cell r="F353"/>
          <cell r="G353"/>
          <cell r="H353"/>
          <cell r="I353"/>
        </row>
        <row r="354">
          <cell r="B354"/>
          <cell r="C354"/>
          <cell r="D354"/>
          <cell r="E354"/>
          <cell r="F354"/>
          <cell r="G354"/>
          <cell r="H354"/>
          <cell r="I354"/>
        </row>
        <row r="355">
          <cell r="B355"/>
          <cell r="C355"/>
          <cell r="D355"/>
          <cell r="E355"/>
          <cell r="F355"/>
          <cell r="G355"/>
          <cell r="H355"/>
          <cell r="I355"/>
        </row>
        <row r="356">
          <cell r="B356"/>
          <cell r="C356"/>
          <cell r="D356"/>
          <cell r="E356"/>
          <cell r="F356"/>
          <cell r="G356"/>
          <cell r="H356"/>
          <cell r="I356"/>
        </row>
        <row r="357">
          <cell r="B357"/>
          <cell r="C357"/>
          <cell r="D357"/>
          <cell r="E357"/>
          <cell r="F357"/>
          <cell r="G357"/>
          <cell r="H357"/>
          <cell r="I357"/>
        </row>
        <row r="358">
          <cell r="B358"/>
          <cell r="C358"/>
          <cell r="D358"/>
          <cell r="E358"/>
          <cell r="F358"/>
          <cell r="G358"/>
          <cell r="H358"/>
          <cell r="I358"/>
        </row>
        <row r="359">
          <cell r="B359"/>
          <cell r="C359"/>
          <cell r="D359"/>
          <cell r="E359"/>
          <cell r="F359"/>
          <cell r="G359"/>
          <cell r="H359"/>
          <cell r="I359"/>
        </row>
        <row r="360">
          <cell r="B360"/>
          <cell r="C360"/>
          <cell r="D360"/>
          <cell r="E360"/>
          <cell r="F360"/>
          <cell r="G360"/>
          <cell r="H360"/>
          <cell r="I360"/>
        </row>
        <row r="361">
          <cell r="B361"/>
          <cell r="C361"/>
          <cell r="D361"/>
          <cell r="E361"/>
          <cell r="F361"/>
          <cell r="G361"/>
          <cell r="H361"/>
          <cell r="I361"/>
        </row>
        <row r="362">
          <cell r="B362"/>
          <cell r="C362"/>
          <cell r="D362"/>
          <cell r="E362"/>
          <cell r="F362"/>
          <cell r="G362"/>
          <cell r="H362"/>
          <cell r="I362"/>
        </row>
        <row r="363">
          <cell r="B363"/>
          <cell r="C363"/>
          <cell r="D363"/>
          <cell r="E363"/>
          <cell r="F363"/>
          <cell r="G363"/>
          <cell r="H363"/>
          <cell r="I363"/>
        </row>
        <row r="364">
          <cell r="B364"/>
          <cell r="C364"/>
          <cell r="D364"/>
          <cell r="E364"/>
          <cell r="F364"/>
          <cell r="G364"/>
          <cell r="H364"/>
          <cell r="I364"/>
        </row>
        <row r="365">
          <cell r="B365"/>
          <cell r="C365"/>
          <cell r="D365"/>
          <cell r="E365"/>
          <cell r="F365"/>
          <cell r="G365"/>
          <cell r="H365"/>
          <cell r="I365"/>
        </row>
        <row r="366">
          <cell r="B366"/>
          <cell r="C366"/>
          <cell r="D366"/>
          <cell r="E366"/>
          <cell r="F366"/>
          <cell r="G366"/>
          <cell r="H366"/>
          <cell r="I366"/>
        </row>
        <row r="367">
          <cell r="B367"/>
          <cell r="C367"/>
          <cell r="D367"/>
          <cell r="E367"/>
          <cell r="F367"/>
          <cell r="G367"/>
          <cell r="H367"/>
          <cell r="I36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01"/>
  <sheetViews>
    <sheetView showGridLines="0" tabSelected="1" view="pageBreakPreview" zoomScale="85" zoomScaleNormal="85" zoomScaleSheetLayoutView="85" workbookViewId="0">
      <selection activeCell="A9" sqref="A9:J9"/>
    </sheetView>
  </sheetViews>
  <sheetFormatPr baseColWidth="10" defaultColWidth="9.140625" defaultRowHeight="15" x14ac:dyDescent="0.25"/>
  <cols>
    <col min="1" max="1" width="36.28515625" style="1" customWidth="1"/>
    <col min="2" max="2" width="52.7109375" style="4" customWidth="1"/>
    <col min="3" max="3" width="38" style="24" customWidth="1"/>
    <col min="4" max="4" width="24.42578125" style="4" customWidth="1"/>
    <col min="5" max="5" width="18.28515625" style="4" customWidth="1"/>
    <col min="6" max="6" width="18.140625" style="4" customWidth="1"/>
    <col min="7" max="7" width="11.85546875" style="4" customWidth="1"/>
    <col min="8" max="8" width="10.85546875" style="4" customWidth="1"/>
    <col min="9" max="9" width="18.28515625" style="4" customWidth="1"/>
    <col min="10" max="10" width="11.140625" style="4" bestFit="1" customWidth="1"/>
    <col min="11" max="11" width="16.140625" style="4" customWidth="1"/>
    <col min="12" max="257" width="11.42578125" style="4" customWidth="1"/>
    <col min="258" max="16384" width="9.1406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21" x14ac:dyDescent="0.35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21" x14ac:dyDescent="0.35">
      <c r="A9" s="34" t="s">
        <v>152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21" x14ac:dyDescent="0.35">
      <c r="A10" s="34" t="s">
        <v>2</v>
      </c>
      <c r="B10" s="34"/>
      <c r="C10" s="34"/>
      <c r="D10" s="34"/>
      <c r="E10" s="34"/>
      <c r="F10" s="34"/>
      <c r="G10" s="34"/>
      <c r="H10" s="34"/>
      <c r="I10" s="34"/>
      <c r="J10" s="34"/>
    </row>
    <row r="12" spans="1:10" s="8" customFormat="1" ht="47.25" x14ac:dyDescent="0.25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7" customFormat="1" ht="13.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 t="s">
        <v>17</v>
      </c>
      <c r="H13" s="15">
        <v>0</v>
      </c>
      <c r="I13" s="16">
        <f>+F13</f>
        <v>399998.76</v>
      </c>
      <c r="J13" s="14" t="s">
        <v>18</v>
      </c>
    </row>
    <row r="14" spans="1:10" s="17" customFormat="1" ht="13.5" customHeight="1" x14ac:dyDescent="0.25">
      <c r="A14" s="9" t="s">
        <v>19</v>
      </c>
      <c r="B14" s="10" t="s">
        <v>20</v>
      </c>
      <c r="C14" s="10" t="s">
        <v>21</v>
      </c>
      <c r="D14" s="10" t="s">
        <v>22</v>
      </c>
      <c r="E14" s="12">
        <v>42367</v>
      </c>
      <c r="F14" s="13">
        <v>103840</v>
      </c>
      <c r="G14" s="14" t="s">
        <v>17</v>
      </c>
      <c r="H14" s="15">
        <v>0</v>
      </c>
      <c r="I14" s="16">
        <f t="shared" ref="I14:I73" si="0">+F14</f>
        <v>103840</v>
      </c>
      <c r="J14" s="14" t="s">
        <v>18</v>
      </c>
    </row>
    <row r="15" spans="1:10" s="17" customFormat="1" ht="13.5" customHeight="1" x14ac:dyDescent="0.25">
      <c r="A15" s="9" t="s">
        <v>23</v>
      </c>
      <c r="B15" s="10" t="s">
        <v>24</v>
      </c>
      <c r="C15" s="10" t="s">
        <v>25</v>
      </c>
      <c r="D15" s="10" t="s">
        <v>26</v>
      </c>
      <c r="E15" s="12">
        <v>43634</v>
      </c>
      <c r="F15" s="13">
        <v>5705.3</v>
      </c>
      <c r="G15" s="14" t="s">
        <v>17</v>
      </c>
      <c r="H15" s="15">
        <v>0</v>
      </c>
      <c r="I15" s="16">
        <f t="shared" si="0"/>
        <v>5705.3</v>
      </c>
      <c r="J15" s="14" t="s">
        <v>18</v>
      </c>
    </row>
    <row r="16" spans="1:10" s="17" customFormat="1" ht="13.5" customHeight="1" x14ac:dyDescent="0.25">
      <c r="A16" s="9" t="s">
        <v>23</v>
      </c>
      <c r="B16" s="10" t="s">
        <v>27</v>
      </c>
      <c r="C16" s="10" t="s">
        <v>25</v>
      </c>
      <c r="D16" s="10" t="s">
        <v>28</v>
      </c>
      <c r="E16" s="12">
        <v>43635</v>
      </c>
      <c r="F16" s="13">
        <v>7955.91</v>
      </c>
      <c r="G16" s="14" t="s">
        <v>17</v>
      </c>
      <c r="H16" s="15">
        <v>0</v>
      </c>
      <c r="I16" s="16">
        <f t="shared" si="0"/>
        <v>7955.91</v>
      </c>
      <c r="J16" s="14" t="s">
        <v>18</v>
      </c>
    </row>
    <row r="17" spans="1:10" s="17" customFormat="1" ht="13.5" customHeight="1" x14ac:dyDescent="0.25">
      <c r="A17" s="9" t="s">
        <v>29</v>
      </c>
      <c r="B17" s="10" t="s">
        <v>30</v>
      </c>
      <c r="C17" s="10" t="s">
        <v>31</v>
      </c>
      <c r="D17" s="10" t="s">
        <v>32</v>
      </c>
      <c r="E17" s="10"/>
      <c r="F17" s="18" t="s">
        <v>33</v>
      </c>
      <c r="G17" s="14" t="s">
        <v>17</v>
      </c>
      <c r="H17" s="15">
        <v>0</v>
      </c>
      <c r="I17" s="16" t="str">
        <f t="shared" si="0"/>
        <v>204, 968.00</v>
      </c>
      <c r="J17" s="14" t="s">
        <v>18</v>
      </c>
    </row>
    <row r="18" spans="1:10" s="17" customFormat="1" ht="13.5" customHeight="1" x14ac:dyDescent="0.25">
      <c r="A18" s="9" t="s">
        <v>34</v>
      </c>
      <c r="B18" s="10" t="s">
        <v>35</v>
      </c>
      <c r="C18" s="10" t="str">
        <f>VLOOKUP(B18,'[1]cuentas por pagar Mayo 2022'!A13:I317,2,FALSE)</f>
        <v>USO HABIT. Y ALMUERZO</v>
      </c>
      <c r="D18" s="10" t="s">
        <v>36</v>
      </c>
      <c r="E18" s="12">
        <v>42307</v>
      </c>
      <c r="F18" s="13">
        <v>704150</v>
      </c>
      <c r="G18" s="14" t="s">
        <v>17</v>
      </c>
      <c r="H18" s="15">
        <v>0</v>
      </c>
      <c r="I18" s="16">
        <f t="shared" si="0"/>
        <v>704150</v>
      </c>
      <c r="J18" s="14" t="s">
        <v>18</v>
      </c>
    </row>
    <row r="19" spans="1:10" s="17" customFormat="1" ht="13.5" customHeight="1" x14ac:dyDescent="0.25">
      <c r="A19" s="9" t="s">
        <v>34</v>
      </c>
      <c r="B19" s="10" t="s">
        <v>35</v>
      </c>
      <c r="C19" s="10" t="str">
        <f>VLOOKUP(B19,'[1]cuentas por pagar Mayo 2022'!A14:I318,2,FALSE)</f>
        <v>USO HABIT. Y ALMUERZO</v>
      </c>
      <c r="D19" s="10" t="s">
        <v>37</v>
      </c>
      <c r="E19" s="12">
        <v>42327</v>
      </c>
      <c r="F19" s="13">
        <v>11290</v>
      </c>
      <c r="G19" s="14" t="s">
        <v>17</v>
      </c>
      <c r="H19" s="15">
        <v>0</v>
      </c>
      <c r="I19" s="16">
        <f t="shared" si="0"/>
        <v>11290</v>
      </c>
      <c r="J19" s="14" t="s">
        <v>18</v>
      </c>
    </row>
    <row r="20" spans="1:10" s="17" customFormat="1" ht="13.5" customHeight="1" x14ac:dyDescent="0.25">
      <c r="A20" s="9" t="s">
        <v>38</v>
      </c>
      <c r="B20" s="11" t="s">
        <v>39</v>
      </c>
      <c r="C20" s="10" t="str">
        <f>VLOOKUP(B20,'[1]cuentas por pagar Mayo 2022'!A15:I319,2,FALSE)</f>
        <v>ARCHIVO VERTICAL</v>
      </c>
      <c r="D20" s="10" t="s">
        <v>40</v>
      </c>
      <c r="E20" s="12">
        <v>42601</v>
      </c>
      <c r="F20" s="13">
        <v>101612.16</v>
      </c>
      <c r="G20" s="14" t="s">
        <v>17</v>
      </c>
      <c r="H20" s="15">
        <v>0</v>
      </c>
      <c r="I20" s="16">
        <f t="shared" si="0"/>
        <v>101612.16</v>
      </c>
      <c r="J20" s="14" t="s">
        <v>18</v>
      </c>
    </row>
    <row r="21" spans="1:10" s="17" customFormat="1" ht="13.5" customHeight="1" x14ac:dyDescent="0.25">
      <c r="A21" s="9" t="s">
        <v>41</v>
      </c>
      <c r="B21" s="10" t="s">
        <v>42</v>
      </c>
      <c r="C21" s="10" t="s">
        <v>43</v>
      </c>
      <c r="D21" s="10" t="s">
        <v>44</v>
      </c>
      <c r="E21" s="12">
        <v>42628</v>
      </c>
      <c r="F21" s="13">
        <v>259977.60000000001</v>
      </c>
      <c r="G21" s="14" t="s">
        <v>17</v>
      </c>
      <c r="H21" s="15">
        <v>0</v>
      </c>
      <c r="I21" s="16">
        <f t="shared" si="0"/>
        <v>259977.60000000001</v>
      </c>
      <c r="J21" s="14" t="s">
        <v>18</v>
      </c>
    </row>
    <row r="22" spans="1:10" s="17" customFormat="1" ht="13.5" customHeight="1" x14ac:dyDescent="0.25">
      <c r="A22" s="9" t="s">
        <v>45</v>
      </c>
      <c r="B22" s="10" t="s">
        <v>46</v>
      </c>
      <c r="C22" s="11" t="s">
        <v>47</v>
      </c>
      <c r="D22" s="10" t="s">
        <v>48</v>
      </c>
      <c r="E22" s="12">
        <v>42185</v>
      </c>
      <c r="F22" s="13">
        <v>30635</v>
      </c>
      <c r="G22" s="14" t="s">
        <v>17</v>
      </c>
      <c r="H22" s="15">
        <v>0</v>
      </c>
      <c r="I22" s="16">
        <f t="shared" si="0"/>
        <v>30635</v>
      </c>
      <c r="J22" s="14" t="s">
        <v>18</v>
      </c>
    </row>
    <row r="23" spans="1:10" s="17" customFormat="1" ht="16.5" customHeight="1" x14ac:dyDescent="0.25">
      <c r="A23" s="9" t="s">
        <v>45</v>
      </c>
      <c r="B23" s="10" t="s">
        <v>46</v>
      </c>
      <c r="C23" s="11" t="s">
        <v>47</v>
      </c>
      <c r="D23" s="10" t="s">
        <v>49</v>
      </c>
      <c r="E23" s="12">
        <v>42035</v>
      </c>
      <c r="F23" s="13">
        <v>9023.2999999999993</v>
      </c>
      <c r="G23" s="14" t="s">
        <v>17</v>
      </c>
      <c r="H23" s="15">
        <v>0</v>
      </c>
      <c r="I23" s="16">
        <f t="shared" si="0"/>
        <v>9023.2999999999993</v>
      </c>
      <c r="J23" s="14" t="s">
        <v>18</v>
      </c>
    </row>
    <row r="24" spans="1:10" s="17" customFormat="1" ht="13.5" customHeight="1" x14ac:dyDescent="0.25">
      <c r="A24" s="9" t="s">
        <v>45</v>
      </c>
      <c r="B24" s="10" t="s">
        <v>46</v>
      </c>
      <c r="C24" s="11" t="s">
        <v>47</v>
      </c>
      <c r="D24" s="10" t="s">
        <v>50</v>
      </c>
      <c r="E24" s="12">
        <v>42155</v>
      </c>
      <c r="F24" s="13">
        <v>18995</v>
      </c>
      <c r="G24" s="14" t="s">
        <v>17</v>
      </c>
      <c r="H24" s="15">
        <v>0</v>
      </c>
      <c r="I24" s="16">
        <f t="shared" si="0"/>
        <v>18995</v>
      </c>
      <c r="J24" s="14" t="s">
        <v>18</v>
      </c>
    </row>
    <row r="25" spans="1:10" s="17" customFormat="1" ht="13.5" customHeight="1" x14ac:dyDescent="0.25">
      <c r="A25" s="9" t="s">
        <v>45</v>
      </c>
      <c r="B25" s="10" t="s">
        <v>46</v>
      </c>
      <c r="C25" s="11" t="s">
        <v>47</v>
      </c>
      <c r="D25" s="10" t="s">
        <v>51</v>
      </c>
      <c r="E25" s="12">
        <v>41759</v>
      </c>
      <c r="F25" s="13">
        <v>11294</v>
      </c>
      <c r="G25" s="14" t="s">
        <v>17</v>
      </c>
      <c r="H25" s="15">
        <v>0</v>
      </c>
      <c r="I25" s="16">
        <f t="shared" si="0"/>
        <v>11294</v>
      </c>
      <c r="J25" s="14" t="s">
        <v>18</v>
      </c>
    </row>
    <row r="26" spans="1:10" s="17" customFormat="1" ht="13.5" customHeight="1" x14ac:dyDescent="0.25">
      <c r="A26" s="9" t="s">
        <v>45</v>
      </c>
      <c r="B26" s="10" t="s">
        <v>46</v>
      </c>
      <c r="C26" s="11" t="s">
        <v>47</v>
      </c>
      <c r="D26" s="10" t="s">
        <v>52</v>
      </c>
      <c r="E26" s="12">
        <v>42094</v>
      </c>
      <c r="F26" s="13">
        <v>12881.5</v>
      </c>
      <c r="G26" s="14" t="s">
        <v>17</v>
      </c>
      <c r="H26" s="15">
        <v>0</v>
      </c>
      <c r="I26" s="16">
        <f t="shared" si="0"/>
        <v>12881.5</v>
      </c>
      <c r="J26" s="14" t="s">
        <v>18</v>
      </c>
    </row>
    <row r="27" spans="1:10" s="17" customFormat="1" ht="13.5" customHeight="1" x14ac:dyDescent="0.25">
      <c r="A27" s="9" t="s">
        <v>45</v>
      </c>
      <c r="B27" s="10" t="s">
        <v>46</v>
      </c>
      <c r="C27" s="11" t="s">
        <v>47</v>
      </c>
      <c r="D27" s="10" t="s">
        <v>53</v>
      </c>
      <c r="E27" s="12">
        <v>42094</v>
      </c>
      <c r="F27" s="13">
        <v>13330</v>
      </c>
      <c r="G27" s="14" t="s">
        <v>17</v>
      </c>
      <c r="H27" s="15">
        <v>0</v>
      </c>
      <c r="I27" s="16">
        <f t="shared" si="0"/>
        <v>13330</v>
      </c>
      <c r="J27" s="14" t="s">
        <v>18</v>
      </c>
    </row>
    <row r="28" spans="1:10" s="17" customFormat="1" ht="13.5" customHeight="1" x14ac:dyDescent="0.25">
      <c r="A28" s="9" t="s">
        <v>45</v>
      </c>
      <c r="B28" s="10" t="s">
        <v>46</v>
      </c>
      <c r="C28" s="11" t="s">
        <v>47</v>
      </c>
      <c r="D28" s="10" t="s">
        <v>54</v>
      </c>
      <c r="E28" s="12">
        <v>42185</v>
      </c>
      <c r="F28" s="13">
        <v>11469.75</v>
      </c>
      <c r="G28" s="14" t="s">
        <v>17</v>
      </c>
      <c r="H28" s="15">
        <v>0</v>
      </c>
      <c r="I28" s="16">
        <f t="shared" si="0"/>
        <v>11469.75</v>
      </c>
      <c r="J28" s="14" t="s">
        <v>18</v>
      </c>
    </row>
    <row r="29" spans="1:10" s="17" customFormat="1" ht="13.5" customHeight="1" x14ac:dyDescent="0.25">
      <c r="A29" s="9" t="s">
        <v>55</v>
      </c>
      <c r="B29" s="10" t="s">
        <v>46</v>
      </c>
      <c r="C29" s="11" t="s">
        <v>47</v>
      </c>
      <c r="D29" s="10" t="s">
        <v>56</v>
      </c>
      <c r="E29" s="12">
        <v>42156</v>
      </c>
      <c r="F29" s="13">
        <v>12438</v>
      </c>
      <c r="G29" s="14" t="s">
        <v>17</v>
      </c>
      <c r="H29" s="15">
        <v>0</v>
      </c>
      <c r="I29" s="16">
        <f t="shared" si="0"/>
        <v>12438</v>
      </c>
      <c r="J29" s="14" t="s">
        <v>18</v>
      </c>
    </row>
    <row r="30" spans="1:10" s="17" customFormat="1" ht="13.5" customHeight="1" x14ac:dyDescent="0.25">
      <c r="A30" s="9" t="s">
        <v>55</v>
      </c>
      <c r="B30" s="10" t="s">
        <v>46</v>
      </c>
      <c r="C30" s="11" t="s">
        <v>47</v>
      </c>
      <c r="D30" s="10" t="s">
        <v>57</v>
      </c>
      <c r="E30" s="12">
        <v>41944</v>
      </c>
      <c r="F30" s="13">
        <v>16241.04</v>
      </c>
      <c r="G30" s="14" t="s">
        <v>17</v>
      </c>
      <c r="H30" s="15">
        <v>0</v>
      </c>
      <c r="I30" s="16">
        <f t="shared" si="0"/>
        <v>16241.04</v>
      </c>
      <c r="J30" s="14" t="s">
        <v>18</v>
      </c>
    </row>
    <row r="31" spans="1:10" s="17" customFormat="1" ht="13.5" customHeight="1" x14ac:dyDescent="0.25">
      <c r="A31" s="9" t="s">
        <v>55</v>
      </c>
      <c r="B31" s="10" t="s">
        <v>46</v>
      </c>
      <c r="C31" s="11" t="s">
        <v>47</v>
      </c>
      <c r="D31" s="10" t="s">
        <v>58</v>
      </c>
      <c r="E31" s="12">
        <v>42063</v>
      </c>
      <c r="F31" s="13">
        <v>9780</v>
      </c>
      <c r="G31" s="14" t="s">
        <v>17</v>
      </c>
      <c r="H31" s="15">
        <v>0</v>
      </c>
      <c r="I31" s="16">
        <f t="shared" si="0"/>
        <v>9780</v>
      </c>
      <c r="J31" s="14" t="s">
        <v>18</v>
      </c>
    </row>
    <row r="32" spans="1:10" s="17" customFormat="1" ht="13.5" customHeight="1" x14ac:dyDescent="0.25">
      <c r="A32" s="9" t="s">
        <v>55</v>
      </c>
      <c r="B32" s="10" t="s">
        <v>46</v>
      </c>
      <c r="C32" s="11" t="s">
        <v>47</v>
      </c>
      <c r="D32" s="10" t="s">
        <v>59</v>
      </c>
      <c r="E32" s="12">
        <v>41851</v>
      </c>
      <c r="F32" s="13">
        <v>15679.3</v>
      </c>
      <c r="G32" s="14" t="s">
        <v>17</v>
      </c>
      <c r="H32" s="15">
        <v>0</v>
      </c>
      <c r="I32" s="16">
        <f t="shared" si="0"/>
        <v>15679.3</v>
      </c>
      <c r="J32" s="14" t="s">
        <v>18</v>
      </c>
    </row>
    <row r="33" spans="1:10" s="17" customFormat="1" ht="13.5" customHeight="1" x14ac:dyDescent="0.25">
      <c r="A33" s="9" t="s">
        <v>60</v>
      </c>
      <c r="B33" s="11" t="s">
        <v>61</v>
      </c>
      <c r="C33" s="10" t="str">
        <f>VLOOKUP(B33,'[1]cuentas por pagar Mayo 2022'!A28:I332,2,FALSE)</f>
        <v>EQUIPO DE OFICINA</v>
      </c>
      <c r="D33" s="10" t="s">
        <v>62</v>
      </c>
      <c r="E33" s="12">
        <v>42620</v>
      </c>
      <c r="F33" s="13">
        <v>10240</v>
      </c>
      <c r="G33" s="14" t="s">
        <v>17</v>
      </c>
      <c r="H33" s="15">
        <v>0</v>
      </c>
      <c r="I33" s="16">
        <f t="shared" si="0"/>
        <v>10240</v>
      </c>
      <c r="J33" s="14" t="s">
        <v>18</v>
      </c>
    </row>
    <row r="34" spans="1:10" s="17" customFormat="1" ht="13.5" customHeight="1" x14ac:dyDescent="0.25">
      <c r="A34" s="9" t="s">
        <v>63</v>
      </c>
      <c r="B34" s="10" t="s">
        <v>64</v>
      </c>
      <c r="C34" s="11" t="s">
        <v>15</v>
      </c>
      <c r="D34" s="10" t="s">
        <v>65</v>
      </c>
      <c r="E34" s="12">
        <v>42086</v>
      </c>
      <c r="F34" s="13">
        <v>116088.4</v>
      </c>
      <c r="G34" s="14" t="s">
        <v>17</v>
      </c>
      <c r="H34" s="15">
        <v>0</v>
      </c>
      <c r="I34" s="16">
        <f t="shared" si="0"/>
        <v>116088.4</v>
      </c>
      <c r="J34" s="14" t="s">
        <v>18</v>
      </c>
    </row>
    <row r="35" spans="1:10" s="17" customFormat="1" ht="13.5" customHeight="1" x14ac:dyDescent="0.25">
      <c r="A35" s="9" t="s">
        <v>63</v>
      </c>
      <c r="B35" s="10" t="s">
        <v>64</v>
      </c>
      <c r="C35" s="11" t="s">
        <v>15</v>
      </c>
      <c r="D35" s="10" t="s">
        <v>66</v>
      </c>
      <c r="E35" s="12">
        <v>42073</v>
      </c>
      <c r="F35" s="13">
        <v>164728</v>
      </c>
      <c r="G35" s="14" t="s">
        <v>17</v>
      </c>
      <c r="H35" s="15">
        <v>0</v>
      </c>
      <c r="I35" s="16">
        <f t="shared" si="0"/>
        <v>164728</v>
      </c>
      <c r="J35" s="14" t="s">
        <v>18</v>
      </c>
    </row>
    <row r="36" spans="1:10" s="17" customFormat="1" ht="13.5" customHeight="1" x14ac:dyDescent="0.25">
      <c r="A36" s="9" t="s">
        <v>63</v>
      </c>
      <c r="B36" s="10" t="s">
        <v>64</v>
      </c>
      <c r="C36" s="11" t="s">
        <v>15</v>
      </c>
      <c r="D36" s="10" t="s">
        <v>67</v>
      </c>
      <c r="E36" s="12">
        <v>42055</v>
      </c>
      <c r="F36" s="13">
        <v>47790</v>
      </c>
      <c r="G36" s="14" t="s">
        <v>17</v>
      </c>
      <c r="H36" s="15">
        <v>0</v>
      </c>
      <c r="I36" s="16">
        <f t="shared" si="0"/>
        <v>47790</v>
      </c>
      <c r="J36" s="14" t="s">
        <v>18</v>
      </c>
    </row>
    <row r="37" spans="1:10" s="17" customFormat="1" ht="13.5" customHeight="1" x14ac:dyDescent="0.25">
      <c r="A37" s="9" t="s">
        <v>63</v>
      </c>
      <c r="B37" s="10" t="s">
        <v>64</v>
      </c>
      <c r="C37" s="11" t="s">
        <v>15</v>
      </c>
      <c r="D37" s="10" t="s">
        <v>68</v>
      </c>
      <c r="E37" s="12">
        <v>41663</v>
      </c>
      <c r="F37" s="13">
        <v>1770</v>
      </c>
      <c r="G37" s="14" t="s">
        <v>17</v>
      </c>
      <c r="H37" s="15">
        <v>0</v>
      </c>
      <c r="I37" s="16">
        <f t="shared" si="0"/>
        <v>1770</v>
      </c>
      <c r="J37" s="14" t="s">
        <v>18</v>
      </c>
    </row>
    <row r="38" spans="1:10" s="17" customFormat="1" ht="13.5" customHeight="1" x14ac:dyDescent="0.25">
      <c r="A38" s="9" t="s">
        <v>63</v>
      </c>
      <c r="B38" s="10" t="s">
        <v>64</v>
      </c>
      <c r="C38" s="11" t="s">
        <v>15</v>
      </c>
      <c r="D38" s="10" t="s">
        <v>69</v>
      </c>
      <c r="E38" s="12">
        <v>42055</v>
      </c>
      <c r="F38" s="13">
        <v>24780</v>
      </c>
      <c r="G38" s="14" t="s">
        <v>17</v>
      </c>
      <c r="H38" s="15">
        <v>0</v>
      </c>
      <c r="I38" s="16">
        <f t="shared" si="0"/>
        <v>24780</v>
      </c>
      <c r="J38" s="14" t="s">
        <v>18</v>
      </c>
    </row>
    <row r="39" spans="1:10" s="17" customFormat="1" ht="13.5" customHeight="1" x14ac:dyDescent="0.25">
      <c r="A39" s="9" t="s">
        <v>63</v>
      </c>
      <c r="B39" s="10" t="s">
        <v>64</v>
      </c>
      <c r="C39" s="11" t="s">
        <v>15</v>
      </c>
      <c r="D39" s="10" t="s">
        <v>70</v>
      </c>
      <c r="E39" s="12">
        <v>42055</v>
      </c>
      <c r="F39" s="13">
        <v>58292</v>
      </c>
      <c r="G39" s="14" t="s">
        <v>17</v>
      </c>
      <c r="H39" s="15">
        <v>0</v>
      </c>
      <c r="I39" s="16">
        <f t="shared" si="0"/>
        <v>58292</v>
      </c>
      <c r="J39" s="14" t="s">
        <v>18</v>
      </c>
    </row>
    <row r="40" spans="1:10" s="17" customFormat="1" ht="13.5" customHeight="1" x14ac:dyDescent="0.25">
      <c r="A40" s="9" t="s">
        <v>63</v>
      </c>
      <c r="B40" s="10" t="s">
        <v>64</v>
      </c>
      <c r="C40" s="11" t="s">
        <v>15</v>
      </c>
      <c r="D40" s="10" t="s">
        <v>71</v>
      </c>
      <c r="E40" s="12">
        <v>42051</v>
      </c>
      <c r="F40" s="13">
        <v>10030</v>
      </c>
      <c r="G40" s="14" t="s">
        <v>17</v>
      </c>
      <c r="H40" s="15">
        <v>0</v>
      </c>
      <c r="I40" s="16">
        <f t="shared" si="0"/>
        <v>10030</v>
      </c>
      <c r="J40" s="14" t="s">
        <v>18</v>
      </c>
    </row>
    <row r="41" spans="1:10" s="17" customFormat="1" ht="13.5" customHeight="1" x14ac:dyDescent="0.25">
      <c r="A41" s="9" t="s">
        <v>72</v>
      </c>
      <c r="B41" s="10" t="s">
        <v>73</v>
      </c>
      <c r="C41" s="11" t="s">
        <v>15</v>
      </c>
      <c r="D41" s="9">
        <v>16103</v>
      </c>
      <c r="E41" s="12">
        <v>43829</v>
      </c>
      <c r="F41" s="13">
        <v>12000</v>
      </c>
      <c r="G41" s="14" t="s">
        <v>17</v>
      </c>
      <c r="H41" s="15">
        <v>0</v>
      </c>
      <c r="I41" s="16">
        <f t="shared" si="0"/>
        <v>12000</v>
      </c>
      <c r="J41" s="14" t="s">
        <v>18</v>
      </c>
    </row>
    <row r="42" spans="1:10" s="17" customFormat="1" ht="13.5" customHeight="1" x14ac:dyDescent="0.25">
      <c r="A42" s="9" t="s">
        <v>151</v>
      </c>
      <c r="B42" s="10" t="s">
        <v>74</v>
      </c>
      <c r="C42" s="10" t="str">
        <f>VLOOKUP(B42,'[1]cuentas por pagar Mayo 2022'!A37:I341,2,FALSE)</f>
        <v>ALQUILER</v>
      </c>
      <c r="D42" s="9">
        <v>100869379</v>
      </c>
      <c r="E42" s="18" t="s">
        <v>75</v>
      </c>
      <c r="F42" s="13">
        <v>2176823.88</v>
      </c>
      <c r="G42" s="14" t="s">
        <v>17</v>
      </c>
      <c r="H42" s="15">
        <v>0</v>
      </c>
      <c r="I42" s="16">
        <f t="shared" si="0"/>
        <v>2176823.88</v>
      </c>
      <c r="J42" s="14" t="s">
        <v>18</v>
      </c>
    </row>
    <row r="43" spans="1:10" s="17" customFormat="1" ht="13.5" customHeight="1" x14ac:dyDescent="0.25">
      <c r="A43" s="9" t="s">
        <v>76</v>
      </c>
      <c r="B43" s="11" t="s">
        <v>77</v>
      </c>
      <c r="C43" s="10" t="str">
        <f>VLOOKUP(B43,'[1]cuentas por pagar Mayo 2022'!A38:I342,2,FALSE)</f>
        <v>REPARACION DE AIRE</v>
      </c>
      <c r="D43" s="10" t="s">
        <v>78</v>
      </c>
      <c r="E43" s="12">
        <v>42958</v>
      </c>
      <c r="F43" s="13">
        <v>94205.3</v>
      </c>
      <c r="G43" s="14" t="s">
        <v>17</v>
      </c>
      <c r="H43" s="15">
        <v>0</v>
      </c>
      <c r="I43" s="16">
        <f t="shared" si="0"/>
        <v>94205.3</v>
      </c>
      <c r="J43" s="14" t="s">
        <v>18</v>
      </c>
    </row>
    <row r="44" spans="1:10" s="17" customFormat="1" ht="13.5" customHeight="1" x14ac:dyDescent="0.25">
      <c r="A44" s="9" t="s">
        <v>79</v>
      </c>
      <c r="B44" s="10" t="s">
        <v>80</v>
      </c>
      <c r="C44" s="10" t="s">
        <v>81</v>
      </c>
      <c r="D44" s="10" t="s">
        <v>82</v>
      </c>
      <c r="E44" s="12">
        <v>42164</v>
      </c>
      <c r="F44" s="13">
        <v>310399</v>
      </c>
      <c r="G44" s="14" t="s">
        <v>17</v>
      </c>
      <c r="H44" s="15">
        <v>0</v>
      </c>
      <c r="I44" s="16">
        <f t="shared" si="0"/>
        <v>310399</v>
      </c>
      <c r="J44" s="14" t="s">
        <v>18</v>
      </c>
    </row>
    <row r="45" spans="1:10" s="17" customFormat="1" ht="13.5" customHeight="1" x14ac:dyDescent="0.25">
      <c r="A45" s="9" t="s">
        <v>83</v>
      </c>
      <c r="B45" s="10" t="s">
        <v>84</v>
      </c>
      <c r="C45" s="11" t="s">
        <v>85</v>
      </c>
      <c r="D45" s="10" t="s">
        <v>86</v>
      </c>
      <c r="E45" s="12">
        <v>42504</v>
      </c>
      <c r="F45" s="13">
        <v>2242</v>
      </c>
      <c r="G45" s="14" t="s">
        <v>17</v>
      </c>
      <c r="H45" s="15">
        <v>0</v>
      </c>
      <c r="I45" s="16">
        <f t="shared" si="0"/>
        <v>2242</v>
      </c>
      <c r="J45" s="14" t="s">
        <v>18</v>
      </c>
    </row>
    <row r="46" spans="1:10" s="17" customFormat="1" ht="13.5" customHeight="1" x14ac:dyDescent="0.25">
      <c r="A46" s="9" t="s">
        <v>83</v>
      </c>
      <c r="B46" s="10" t="s">
        <v>84</v>
      </c>
      <c r="C46" s="11" t="s">
        <v>87</v>
      </c>
      <c r="D46" s="10" t="s">
        <v>88</v>
      </c>
      <c r="E46" s="12">
        <v>42570</v>
      </c>
      <c r="F46" s="13">
        <v>31388</v>
      </c>
      <c r="G46" s="14" t="s">
        <v>17</v>
      </c>
      <c r="H46" s="15">
        <v>0</v>
      </c>
      <c r="I46" s="16">
        <f t="shared" si="0"/>
        <v>31388</v>
      </c>
      <c r="J46" s="14" t="s">
        <v>18</v>
      </c>
    </row>
    <row r="47" spans="1:10" s="17" customFormat="1" ht="13.5" customHeight="1" x14ac:dyDescent="0.25">
      <c r="A47" s="9" t="s">
        <v>83</v>
      </c>
      <c r="B47" s="10" t="s">
        <v>84</v>
      </c>
      <c r="C47" s="11" t="s">
        <v>89</v>
      </c>
      <c r="D47" s="10" t="s">
        <v>90</v>
      </c>
      <c r="E47" s="12">
        <v>42627</v>
      </c>
      <c r="F47" s="13">
        <v>126507.8</v>
      </c>
      <c r="G47" s="14" t="s">
        <v>17</v>
      </c>
      <c r="H47" s="15">
        <v>0</v>
      </c>
      <c r="I47" s="16">
        <f t="shared" si="0"/>
        <v>126507.8</v>
      </c>
      <c r="J47" s="14" t="s">
        <v>18</v>
      </c>
    </row>
    <row r="48" spans="1:10" s="17" customFormat="1" ht="13.5" customHeight="1" x14ac:dyDescent="0.25">
      <c r="A48" s="9" t="s">
        <v>91</v>
      </c>
      <c r="B48" s="10" t="s">
        <v>92</v>
      </c>
      <c r="C48" s="11" t="s">
        <v>93</v>
      </c>
      <c r="D48" s="10" t="s">
        <v>94</v>
      </c>
      <c r="E48" s="12">
        <v>42702</v>
      </c>
      <c r="F48" s="13">
        <v>128952</v>
      </c>
      <c r="G48" s="14" t="s">
        <v>17</v>
      </c>
      <c r="H48" s="15">
        <v>0</v>
      </c>
      <c r="I48" s="16">
        <f t="shared" si="0"/>
        <v>128952</v>
      </c>
      <c r="J48" s="14" t="s">
        <v>18</v>
      </c>
    </row>
    <row r="49" spans="1:10" s="17" customFormat="1" ht="13.5" customHeight="1" x14ac:dyDescent="0.25">
      <c r="A49" s="9" t="s">
        <v>95</v>
      </c>
      <c r="B49" s="10" t="s">
        <v>96</v>
      </c>
      <c r="C49" s="11" t="s">
        <v>97</v>
      </c>
      <c r="D49" s="10" t="s">
        <v>98</v>
      </c>
      <c r="E49" s="10"/>
      <c r="F49" s="13">
        <v>143370</v>
      </c>
      <c r="G49" s="14" t="s">
        <v>17</v>
      </c>
      <c r="H49" s="15">
        <v>0</v>
      </c>
      <c r="I49" s="16">
        <f t="shared" si="0"/>
        <v>143370</v>
      </c>
      <c r="J49" s="14" t="s">
        <v>18</v>
      </c>
    </row>
    <row r="50" spans="1:10" s="17" customFormat="1" ht="13.5" customHeight="1" x14ac:dyDescent="0.25">
      <c r="A50" s="9" t="s">
        <v>99</v>
      </c>
      <c r="B50" s="10" t="s">
        <v>100</v>
      </c>
      <c r="C50" s="10" t="s">
        <v>101</v>
      </c>
      <c r="D50" s="10" t="s">
        <v>102</v>
      </c>
      <c r="E50" s="12">
        <v>42480</v>
      </c>
      <c r="F50" s="13">
        <v>37760</v>
      </c>
      <c r="G50" s="14" t="s">
        <v>17</v>
      </c>
      <c r="H50" s="15">
        <v>0</v>
      </c>
      <c r="I50" s="16">
        <f t="shared" si="0"/>
        <v>37760</v>
      </c>
      <c r="J50" s="14" t="s">
        <v>18</v>
      </c>
    </row>
    <row r="51" spans="1:10" s="17" customFormat="1" ht="13.5" customHeight="1" x14ac:dyDescent="0.25">
      <c r="A51" s="9" t="s">
        <v>99</v>
      </c>
      <c r="B51" s="10" t="s">
        <v>100</v>
      </c>
      <c r="C51" s="10" t="s">
        <v>101</v>
      </c>
      <c r="D51" s="10" t="s">
        <v>103</v>
      </c>
      <c r="E51" s="12">
        <v>42582</v>
      </c>
      <c r="F51" s="13">
        <v>56638.82</v>
      </c>
      <c r="G51" s="14" t="s">
        <v>17</v>
      </c>
      <c r="H51" s="15">
        <v>0</v>
      </c>
      <c r="I51" s="16">
        <f t="shared" si="0"/>
        <v>56638.82</v>
      </c>
      <c r="J51" s="14" t="s">
        <v>18</v>
      </c>
    </row>
    <row r="52" spans="1:10" s="17" customFormat="1" ht="13.5" customHeight="1" x14ac:dyDescent="0.25">
      <c r="A52" s="9" t="s">
        <v>104</v>
      </c>
      <c r="B52" s="10" t="s">
        <v>105</v>
      </c>
      <c r="C52" s="10" t="str">
        <f>VLOOKUP(B52,'[1]cuentas por pagar Mayo 2022'!A47:I351,2,FALSE)</f>
        <v>MATERIALES DE OFICINA</v>
      </c>
      <c r="D52" s="10" t="s">
        <v>106</v>
      </c>
      <c r="E52" s="12">
        <v>42861</v>
      </c>
      <c r="F52" s="13">
        <v>432888.9</v>
      </c>
      <c r="G52" s="14" t="s">
        <v>17</v>
      </c>
      <c r="H52" s="15">
        <v>0</v>
      </c>
      <c r="I52" s="16">
        <f t="shared" si="0"/>
        <v>432888.9</v>
      </c>
      <c r="J52" s="14" t="s">
        <v>18</v>
      </c>
    </row>
    <row r="53" spans="1:10" s="17" customFormat="1" ht="13.5" customHeight="1" x14ac:dyDescent="0.25">
      <c r="A53" s="9" t="s">
        <v>107</v>
      </c>
      <c r="B53" s="10" t="s">
        <v>108</v>
      </c>
      <c r="C53" s="10" t="s">
        <v>109</v>
      </c>
      <c r="D53" s="10" t="s">
        <v>110</v>
      </c>
      <c r="E53" s="12">
        <v>42087</v>
      </c>
      <c r="F53" s="13">
        <v>1800</v>
      </c>
      <c r="G53" s="14" t="s">
        <v>17</v>
      </c>
      <c r="H53" s="15">
        <v>0</v>
      </c>
      <c r="I53" s="16">
        <f t="shared" si="0"/>
        <v>1800</v>
      </c>
      <c r="J53" s="14" t="s">
        <v>18</v>
      </c>
    </row>
    <row r="54" spans="1:10" s="17" customFormat="1" ht="13.5" customHeight="1" x14ac:dyDescent="0.25">
      <c r="A54" s="9" t="s">
        <v>107</v>
      </c>
      <c r="B54" s="10" t="s">
        <v>108</v>
      </c>
      <c r="C54" s="10" t="s">
        <v>109</v>
      </c>
      <c r="D54" s="10" t="s">
        <v>111</v>
      </c>
      <c r="E54" s="12">
        <v>42522</v>
      </c>
      <c r="F54" s="13">
        <v>1800</v>
      </c>
      <c r="G54" s="14" t="s">
        <v>17</v>
      </c>
      <c r="H54" s="15">
        <v>0</v>
      </c>
      <c r="I54" s="16">
        <f t="shared" si="0"/>
        <v>1800</v>
      </c>
      <c r="J54" s="14" t="s">
        <v>18</v>
      </c>
    </row>
    <row r="55" spans="1:10" s="17" customFormat="1" ht="13.5" customHeight="1" x14ac:dyDescent="0.25">
      <c r="A55" s="9" t="s">
        <v>107</v>
      </c>
      <c r="B55" s="10" t="s">
        <v>108</v>
      </c>
      <c r="C55" s="10" t="s">
        <v>109</v>
      </c>
      <c r="D55" s="10" t="s">
        <v>112</v>
      </c>
      <c r="E55" s="12">
        <v>42068</v>
      </c>
      <c r="F55" s="13">
        <v>1600</v>
      </c>
      <c r="G55" s="14" t="s">
        <v>17</v>
      </c>
      <c r="H55" s="15">
        <v>0</v>
      </c>
      <c r="I55" s="16">
        <f t="shared" si="0"/>
        <v>1600</v>
      </c>
      <c r="J55" s="14" t="s">
        <v>18</v>
      </c>
    </row>
    <row r="56" spans="1:10" s="17" customFormat="1" ht="13.5" customHeight="1" x14ac:dyDescent="0.25">
      <c r="A56" s="9" t="s">
        <v>113</v>
      </c>
      <c r="B56" s="10" t="s">
        <v>114</v>
      </c>
      <c r="C56" s="10" t="s">
        <v>109</v>
      </c>
      <c r="D56" s="10" t="s">
        <v>115</v>
      </c>
      <c r="E56" s="12">
        <v>42060</v>
      </c>
      <c r="F56" s="13">
        <v>24242.39</v>
      </c>
      <c r="G56" s="14" t="s">
        <v>17</v>
      </c>
      <c r="H56" s="15">
        <v>0</v>
      </c>
      <c r="I56" s="16">
        <f t="shared" si="0"/>
        <v>24242.39</v>
      </c>
      <c r="J56" s="14" t="s">
        <v>18</v>
      </c>
    </row>
    <row r="57" spans="1:10" s="17" customFormat="1" ht="13.5" customHeight="1" x14ac:dyDescent="0.25">
      <c r="A57" s="9" t="s">
        <v>113</v>
      </c>
      <c r="B57" s="10" t="s">
        <v>114</v>
      </c>
      <c r="C57" s="10" t="s">
        <v>116</v>
      </c>
      <c r="D57" s="10" t="s">
        <v>117</v>
      </c>
      <c r="E57" s="12">
        <v>42081</v>
      </c>
      <c r="F57" s="13">
        <v>62040.86</v>
      </c>
      <c r="G57" s="14" t="s">
        <v>17</v>
      </c>
      <c r="H57" s="15">
        <v>0</v>
      </c>
      <c r="I57" s="16">
        <f t="shared" si="0"/>
        <v>62040.86</v>
      </c>
      <c r="J57" s="14" t="s">
        <v>18</v>
      </c>
    </row>
    <row r="58" spans="1:10" s="17" customFormat="1" ht="13.5" customHeight="1" x14ac:dyDescent="0.25">
      <c r="A58" s="9" t="s">
        <v>113</v>
      </c>
      <c r="B58" s="10" t="s">
        <v>114</v>
      </c>
      <c r="C58" s="10" t="s">
        <v>116</v>
      </c>
      <c r="D58" s="10" t="s">
        <v>118</v>
      </c>
      <c r="E58" s="12">
        <v>42187</v>
      </c>
      <c r="F58" s="13">
        <v>39152.400000000001</v>
      </c>
      <c r="G58" s="14" t="s">
        <v>17</v>
      </c>
      <c r="H58" s="15">
        <v>0</v>
      </c>
      <c r="I58" s="16">
        <f t="shared" si="0"/>
        <v>39152.400000000001</v>
      </c>
      <c r="J58" s="14" t="s">
        <v>18</v>
      </c>
    </row>
    <row r="59" spans="1:10" s="17" customFormat="1" ht="13.5" customHeight="1" x14ac:dyDescent="0.25">
      <c r="A59" s="9" t="s">
        <v>113</v>
      </c>
      <c r="B59" s="10" t="s">
        <v>114</v>
      </c>
      <c r="C59" s="10" t="s">
        <v>116</v>
      </c>
      <c r="D59" s="10" t="s">
        <v>119</v>
      </c>
      <c r="E59" s="12">
        <v>42219</v>
      </c>
      <c r="F59" s="13">
        <v>84324.01</v>
      </c>
      <c r="G59" s="14" t="s">
        <v>17</v>
      </c>
      <c r="H59" s="15">
        <v>0</v>
      </c>
      <c r="I59" s="16">
        <f t="shared" si="0"/>
        <v>84324.01</v>
      </c>
      <c r="J59" s="14" t="s">
        <v>18</v>
      </c>
    </row>
    <row r="60" spans="1:10" s="17" customFormat="1" ht="13.5" customHeight="1" x14ac:dyDescent="0.25">
      <c r="A60" s="9" t="s">
        <v>113</v>
      </c>
      <c r="B60" s="10" t="s">
        <v>114</v>
      </c>
      <c r="C60" s="10" t="s">
        <v>116</v>
      </c>
      <c r="D60" s="10" t="s">
        <v>120</v>
      </c>
      <c r="E60" s="12">
        <v>42261</v>
      </c>
      <c r="F60" s="13">
        <v>3152.96</v>
      </c>
      <c r="G60" s="14" t="s">
        <v>17</v>
      </c>
      <c r="H60" s="15">
        <v>0</v>
      </c>
      <c r="I60" s="16">
        <f t="shared" si="0"/>
        <v>3152.96</v>
      </c>
      <c r="J60" s="14" t="s">
        <v>18</v>
      </c>
    </row>
    <row r="61" spans="1:10" s="17" customFormat="1" ht="13.5" customHeight="1" x14ac:dyDescent="0.25">
      <c r="A61" s="9" t="s">
        <v>121</v>
      </c>
      <c r="B61" s="10" t="s">
        <v>122</v>
      </c>
      <c r="C61" s="10" t="str">
        <f>VLOOKUP(B61,'[1]cuentas por pagar Mayo 2022'!A56:I360,2,FALSE)</f>
        <v>PLATO Y DISCO FRICCION</v>
      </c>
      <c r="D61" s="10" t="s">
        <v>123</v>
      </c>
      <c r="E61" s="12">
        <v>42626</v>
      </c>
      <c r="F61" s="13">
        <v>18800.23</v>
      </c>
      <c r="G61" s="14" t="s">
        <v>17</v>
      </c>
      <c r="H61" s="15">
        <v>0</v>
      </c>
      <c r="I61" s="16">
        <f t="shared" si="0"/>
        <v>18800.23</v>
      </c>
      <c r="J61" s="14" t="s">
        <v>18</v>
      </c>
    </row>
    <row r="62" spans="1:10" s="17" customFormat="1" ht="13.5" customHeight="1" x14ac:dyDescent="0.25">
      <c r="A62" s="9" t="s">
        <v>91</v>
      </c>
      <c r="B62" s="10" t="s">
        <v>124</v>
      </c>
      <c r="C62" s="11" t="s">
        <v>93</v>
      </c>
      <c r="D62" s="10" t="s">
        <v>94</v>
      </c>
      <c r="E62" s="12">
        <v>42702</v>
      </c>
      <c r="F62" s="13">
        <v>128952</v>
      </c>
      <c r="G62" s="14" t="s">
        <v>17</v>
      </c>
      <c r="H62" s="15">
        <v>0</v>
      </c>
      <c r="I62" s="16">
        <f t="shared" si="0"/>
        <v>128952</v>
      </c>
      <c r="J62" s="14" t="s">
        <v>18</v>
      </c>
    </row>
    <row r="63" spans="1:10" s="17" customFormat="1" ht="13.5" customHeight="1" x14ac:dyDescent="0.25">
      <c r="A63" s="9" t="s">
        <v>79</v>
      </c>
      <c r="B63" s="10" t="s">
        <v>125</v>
      </c>
      <c r="C63" s="10" t="str">
        <f>VLOOKUP(B63,'[1]cuentas por pagar Mayo 2022'!A58:I362,2,FALSE)</f>
        <v>MEDIO MOTOR</v>
      </c>
      <c r="D63" s="10" t="s">
        <v>82</v>
      </c>
      <c r="E63" s="12">
        <v>42164</v>
      </c>
      <c r="F63" s="13">
        <v>4720</v>
      </c>
      <c r="G63" s="14" t="s">
        <v>17</v>
      </c>
      <c r="H63" s="15">
        <v>0</v>
      </c>
      <c r="I63" s="16">
        <f t="shared" si="0"/>
        <v>4720</v>
      </c>
      <c r="J63" s="14" t="s">
        <v>18</v>
      </c>
    </row>
    <row r="64" spans="1:10" s="17" customFormat="1" ht="13.5" customHeight="1" x14ac:dyDescent="0.25">
      <c r="A64" s="9" t="s">
        <v>79</v>
      </c>
      <c r="B64" s="10" t="s">
        <v>125</v>
      </c>
      <c r="C64" s="10" t="str">
        <f>VLOOKUP(B64,'[1]cuentas por pagar Mayo 2022'!A59:I363,2,FALSE)</f>
        <v>MEDIO MOTOR</v>
      </c>
      <c r="D64" s="10" t="s">
        <v>126</v>
      </c>
      <c r="E64" s="12">
        <v>42164</v>
      </c>
      <c r="F64" s="13">
        <v>23246</v>
      </c>
      <c r="G64" s="14" t="s">
        <v>17</v>
      </c>
      <c r="H64" s="15">
        <v>0</v>
      </c>
      <c r="I64" s="16">
        <f t="shared" si="0"/>
        <v>23246</v>
      </c>
      <c r="J64" s="14" t="s">
        <v>18</v>
      </c>
    </row>
    <row r="65" spans="1:11" s="17" customFormat="1" ht="13.5" customHeight="1" x14ac:dyDescent="0.25">
      <c r="A65" s="9" t="s">
        <v>79</v>
      </c>
      <c r="B65" s="10" t="s">
        <v>125</v>
      </c>
      <c r="C65" s="10" t="str">
        <f>VLOOKUP(B65,'[1]cuentas por pagar Mayo 2022'!A60:I364,2,FALSE)</f>
        <v>MEDIO MOTOR</v>
      </c>
      <c r="D65" s="10" t="s">
        <v>127</v>
      </c>
      <c r="E65" s="12">
        <v>42167</v>
      </c>
      <c r="F65" s="13">
        <v>32951.5</v>
      </c>
      <c r="G65" s="14" t="s">
        <v>17</v>
      </c>
      <c r="H65" s="15">
        <v>0</v>
      </c>
      <c r="I65" s="16">
        <f t="shared" si="0"/>
        <v>32951.5</v>
      </c>
      <c r="J65" s="14" t="s">
        <v>18</v>
      </c>
    </row>
    <row r="66" spans="1:11" s="17" customFormat="1" ht="13.5" customHeight="1" x14ac:dyDescent="0.25">
      <c r="A66" s="9" t="s">
        <v>79</v>
      </c>
      <c r="B66" s="10" t="s">
        <v>125</v>
      </c>
      <c r="C66" s="10" t="str">
        <f>VLOOKUP(B66,'[1]cuentas por pagar Mayo 2022'!A61:I365,2,FALSE)</f>
        <v>MEDIO MOTOR</v>
      </c>
      <c r="D66" s="10" t="s">
        <v>128</v>
      </c>
      <c r="E66" s="12">
        <v>42198</v>
      </c>
      <c r="F66" s="13">
        <v>119681.5</v>
      </c>
      <c r="G66" s="14" t="s">
        <v>17</v>
      </c>
      <c r="H66" s="15">
        <v>0</v>
      </c>
      <c r="I66" s="16">
        <f t="shared" si="0"/>
        <v>119681.5</v>
      </c>
      <c r="J66" s="14" t="s">
        <v>18</v>
      </c>
    </row>
    <row r="67" spans="1:11" s="17" customFormat="1" ht="13.5" customHeight="1" x14ac:dyDescent="0.25">
      <c r="A67" s="9" t="s">
        <v>79</v>
      </c>
      <c r="B67" s="10" t="s">
        <v>125</v>
      </c>
      <c r="C67" s="10" t="str">
        <f>VLOOKUP(B67,'[1]cuentas por pagar Mayo 2022'!A62:I366,2,FALSE)</f>
        <v>MEDIO MOTOR</v>
      </c>
      <c r="D67" s="10" t="s">
        <v>52</v>
      </c>
      <c r="E67" s="12">
        <v>42223</v>
      </c>
      <c r="F67" s="13">
        <v>88500</v>
      </c>
      <c r="G67" s="14" t="s">
        <v>17</v>
      </c>
      <c r="H67" s="15">
        <v>0</v>
      </c>
      <c r="I67" s="16">
        <f t="shared" si="0"/>
        <v>88500</v>
      </c>
      <c r="J67" s="14" t="s">
        <v>18</v>
      </c>
    </row>
    <row r="68" spans="1:11" s="17" customFormat="1" ht="13.5" customHeight="1" x14ac:dyDescent="0.25">
      <c r="A68" s="9" t="s">
        <v>79</v>
      </c>
      <c r="B68" s="10" t="s">
        <v>125</v>
      </c>
      <c r="C68" s="10" t="str">
        <f>VLOOKUP(B68,'[1]cuentas por pagar Mayo 2022'!A63:I367,2,FALSE)</f>
        <v>MEDIO MOTOR</v>
      </c>
      <c r="D68" s="10" t="s">
        <v>129</v>
      </c>
      <c r="E68" s="12">
        <v>42223</v>
      </c>
      <c r="F68" s="13">
        <v>41300</v>
      </c>
      <c r="G68" s="14" t="s">
        <v>17</v>
      </c>
      <c r="H68" s="15">
        <v>0</v>
      </c>
      <c r="I68" s="16">
        <f t="shared" si="0"/>
        <v>41300</v>
      </c>
      <c r="J68" s="14" t="s">
        <v>18</v>
      </c>
    </row>
    <row r="69" spans="1:11" s="17" customFormat="1" ht="13.5" customHeight="1" x14ac:dyDescent="0.25">
      <c r="A69" s="9" t="s">
        <v>130</v>
      </c>
      <c r="B69" s="10" t="s">
        <v>131</v>
      </c>
      <c r="C69" s="11" t="s">
        <v>132</v>
      </c>
      <c r="D69" s="10" t="s">
        <v>133</v>
      </c>
      <c r="E69" s="12">
        <v>42628</v>
      </c>
      <c r="F69" s="13">
        <v>17700</v>
      </c>
      <c r="G69" s="14" t="s">
        <v>17</v>
      </c>
      <c r="H69" s="15">
        <v>0</v>
      </c>
      <c r="I69" s="16">
        <f t="shared" si="0"/>
        <v>17700</v>
      </c>
      <c r="J69" s="14" t="s">
        <v>18</v>
      </c>
    </row>
    <row r="70" spans="1:11" s="17" customFormat="1" ht="13.5" customHeight="1" x14ac:dyDescent="0.25">
      <c r="A70" s="9" t="s">
        <v>134</v>
      </c>
      <c r="B70" s="10" t="s">
        <v>135</v>
      </c>
      <c r="C70" s="11" t="s">
        <v>136</v>
      </c>
      <c r="D70" s="10" t="s">
        <v>137</v>
      </c>
      <c r="E70" s="19">
        <v>42081</v>
      </c>
      <c r="F70" s="13">
        <v>83796.52</v>
      </c>
      <c r="G70" s="14" t="s">
        <v>17</v>
      </c>
      <c r="H70" s="15">
        <v>0</v>
      </c>
      <c r="I70" s="16">
        <f t="shared" si="0"/>
        <v>83796.52</v>
      </c>
      <c r="J70" s="14" t="s">
        <v>18</v>
      </c>
    </row>
    <row r="71" spans="1:11" s="17" customFormat="1" ht="13.5" customHeight="1" x14ac:dyDescent="0.25">
      <c r="A71" s="9" t="s">
        <v>134</v>
      </c>
      <c r="B71" s="10" t="s">
        <v>135</v>
      </c>
      <c r="C71" s="11" t="s">
        <v>15</v>
      </c>
      <c r="D71" s="10" t="s">
        <v>138</v>
      </c>
      <c r="E71" s="19">
        <v>42084</v>
      </c>
      <c r="F71" s="13">
        <v>55719.6</v>
      </c>
      <c r="G71" s="14" t="s">
        <v>17</v>
      </c>
      <c r="H71" s="15">
        <v>0</v>
      </c>
      <c r="I71" s="16">
        <f t="shared" si="0"/>
        <v>55719.6</v>
      </c>
      <c r="J71" s="14" t="s">
        <v>18</v>
      </c>
    </row>
    <row r="72" spans="1:11" s="17" customFormat="1" ht="13.5" customHeight="1" x14ac:dyDescent="0.25">
      <c r="A72" s="9" t="s">
        <v>139</v>
      </c>
      <c r="B72" s="10" t="s">
        <v>131</v>
      </c>
      <c r="C72" s="11" t="s">
        <v>140</v>
      </c>
      <c r="D72" s="10" t="s">
        <v>141</v>
      </c>
      <c r="E72" s="12">
        <v>42626</v>
      </c>
      <c r="F72" s="13">
        <v>19942</v>
      </c>
      <c r="G72" s="14" t="s">
        <v>17</v>
      </c>
      <c r="H72" s="15">
        <v>0</v>
      </c>
      <c r="I72" s="16">
        <f t="shared" si="0"/>
        <v>19942</v>
      </c>
      <c r="J72" s="14" t="s">
        <v>18</v>
      </c>
    </row>
    <row r="73" spans="1:11" s="17" customFormat="1" ht="13.5" customHeight="1" x14ac:dyDescent="0.25">
      <c r="A73" s="9" t="s">
        <v>139</v>
      </c>
      <c r="B73" s="10" t="s">
        <v>142</v>
      </c>
      <c r="C73" s="11" t="s">
        <v>143</v>
      </c>
      <c r="D73" s="10" t="s">
        <v>144</v>
      </c>
      <c r="E73" s="12">
        <v>42627</v>
      </c>
      <c r="F73" s="13">
        <v>18585</v>
      </c>
      <c r="G73" s="14" t="s">
        <v>17</v>
      </c>
      <c r="H73" s="15">
        <v>0</v>
      </c>
      <c r="I73" s="16">
        <f t="shared" si="0"/>
        <v>18585</v>
      </c>
      <c r="J73" s="14" t="s">
        <v>18</v>
      </c>
    </row>
    <row r="74" spans="1:11" s="6" customFormat="1" ht="18" customHeight="1" x14ac:dyDescent="0.25">
      <c r="A74" s="35" t="s">
        <v>145</v>
      </c>
      <c r="B74" s="35"/>
      <c r="C74" s="35"/>
      <c r="D74" s="35"/>
      <c r="E74" s="35"/>
      <c r="F74" s="20">
        <f>SUM(F13:F73)</f>
        <v>6615197.6900000004</v>
      </c>
      <c r="G74" s="14" t="s">
        <v>17</v>
      </c>
      <c r="H74" s="15">
        <v>0</v>
      </c>
      <c r="I74" s="21">
        <f>SUM(I13:I73)</f>
        <v>6615197.6900000004</v>
      </c>
      <c r="J74" s="14" t="s">
        <v>18</v>
      </c>
      <c r="K74" s="22"/>
    </row>
    <row r="75" spans="1:11" s="6" customFormat="1" x14ac:dyDescent="0.25">
      <c r="A75" s="23"/>
      <c r="B75" s="4"/>
      <c r="C75" s="24"/>
      <c r="D75" s="4"/>
      <c r="E75" s="4"/>
      <c r="F75" s="4" t="s">
        <v>146</v>
      </c>
      <c r="G75" s="25"/>
    </row>
    <row r="76" spans="1:11" s="6" customFormat="1" x14ac:dyDescent="0.25">
      <c r="A76" s="23"/>
      <c r="B76" s="4"/>
      <c r="C76" s="24"/>
      <c r="D76" s="4"/>
      <c r="E76" s="4"/>
      <c r="F76" s="4"/>
      <c r="G76" s="25"/>
    </row>
    <row r="77" spans="1:11" s="6" customFormat="1" ht="15" customHeight="1" x14ac:dyDescent="0.25">
      <c r="A77" s="36" t="s">
        <v>147</v>
      </c>
      <c r="B77" s="36"/>
      <c r="C77" s="26"/>
      <c r="D77" s="4"/>
      <c r="E77" s="4"/>
      <c r="F77" s="4"/>
      <c r="G77" s="25"/>
    </row>
    <row r="78" spans="1:11" s="6" customFormat="1" ht="15" customHeight="1" x14ac:dyDescent="0.25">
      <c r="A78" s="36"/>
      <c r="B78" s="36"/>
      <c r="C78" s="26"/>
      <c r="D78" s="4"/>
      <c r="E78" s="4"/>
      <c r="F78" s="4"/>
      <c r="G78" s="25"/>
    </row>
    <row r="79" spans="1:11" s="17" customFormat="1" ht="18.75" x14ac:dyDescent="0.25">
      <c r="A79" s="36"/>
      <c r="B79" s="36"/>
      <c r="C79" s="26"/>
      <c r="D79" s="4"/>
      <c r="E79" s="4"/>
      <c r="F79" s="4"/>
      <c r="G79" s="25"/>
      <c r="H79" s="4"/>
      <c r="I79" s="4"/>
      <c r="J79" s="4"/>
    </row>
    <row r="80" spans="1:11" s="6" customFormat="1" x14ac:dyDescent="0.25">
      <c r="A80" s="27"/>
      <c r="B80" s="28"/>
      <c r="C80" s="28"/>
      <c r="D80" s="4"/>
      <c r="E80" s="4"/>
      <c r="G80" s="4"/>
      <c r="H80" s="4"/>
      <c r="I80" s="4"/>
      <c r="J80" s="4"/>
    </row>
    <row r="81" spans="1:10" s="6" customFormat="1" x14ac:dyDescent="0.25">
      <c r="A81" s="27"/>
      <c r="B81" s="28"/>
      <c r="C81" s="28"/>
      <c r="D81" s="31" t="s">
        <v>148</v>
      </c>
      <c r="E81" s="31"/>
      <c r="G81" s="4"/>
    </row>
    <row r="82" spans="1:10" s="6" customFormat="1" x14ac:dyDescent="0.25">
      <c r="A82" s="27"/>
      <c r="B82" s="28"/>
      <c r="C82" s="28"/>
      <c r="D82" s="32" t="s">
        <v>149</v>
      </c>
      <c r="E82" s="32"/>
      <c r="G82" s="4"/>
    </row>
    <row r="83" spans="1:10" s="6" customFormat="1" x14ac:dyDescent="0.25">
      <c r="A83" s="23"/>
      <c r="B83" s="4"/>
      <c r="C83" s="24"/>
      <c r="D83" s="4"/>
      <c r="E83" s="4"/>
      <c r="F83" s="4"/>
      <c r="G83" s="25" t="s">
        <v>150</v>
      </c>
      <c r="H83" s="32"/>
      <c r="I83" s="32"/>
      <c r="J83" s="32"/>
    </row>
    <row r="84" spans="1:10" s="6" customFormat="1" x14ac:dyDescent="0.25">
      <c r="A84" s="23"/>
      <c r="B84" s="4"/>
      <c r="C84" s="24"/>
      <c r="D84" s="4"/>
      <c r="E84" s="4"/>
      <c r="F84" s="4"/>
      <c r="G84" s="25"/>
      <c r="H84" s="4"/>
      <c r="I84" s="4"/>
      <c r="J84" s="4"/>
    </row>
    <row r="85" spans="1:10" s="6" customFormat="1" x14ac:dyDescent="0.25">
      <c r="A85" s="23"/>
      <c r="B85" s="4"/>
      <c r="C85" s="24"/>
      <c r="D85" s="4"/>
      <c r="E85" s="4"/>
      <c r="G85" s="4"/>
      <c r="H85" s="4"/>
      <c r="I85" s="4"/>
      <c r="J85" s="4"/>
    </row>
    <row r="86" spans="1:10" s="6" customFormat="1" x14ac:dyDescent="0.25">
      <c r="A86" s="23"/>
      <c r="B86" s="4"/>
      <c r="C86" s="24"/>
      <c r="G86" s="4"/>
      <c r="H86" s="4"/>
      <c r="I86" s="4"/>
      <c r="J86" s="4"/>
    </row>
    <row r="87" spans="1:10" s="6" customFormat="1" x14ac:dyDescent="0.25">
      <c r="A87" s="23"/>
      <c r="B87" s="4"/>
      <c r="C87" s="24"/>
      <c r="G87" s="4"/>
      <c r="H87" s="4"/>
      <c r="I87" s="4"/>
      <c r="J87" s="4"/>
    </row>
    <row r="88" spans="1:10" s="6" customFormat="1" x14ac:dyDescent="0.25">
      <c r="A88" s="23"/>
      <c r="B88" s="4"/>
      <c r="C88" s="24"/>
      <c r="D88" s="4"/>
      <c r="E88" s="4"/>
      <c r="F88" s="4"/>
      <c r="G88" s="4"/>
      <c r="H88" s="4"/>
      <c r="I88" s="4"/>
      <c r="J88" s="4"/>
    </row>
    <row r="89" spans="1:10" s="6" customFormat="1" x14ac:dyDescent="0.25">
      <c r="A89" s="23"/>
      <c r="B89" s="4"/>
      <c r="C89" s="24"/>
      <c r="D89" s="4"/>
      <c r="E89" s="4"/>
      <c r="F89" s="4"/>
      <c r="G89" s="4"/>
      <c r="H89" s="4"/>
      <c r="I89" s="4"/>
      <c r="J89" s="4"/>
    </row>
    <row r="90" spans="1:10" s="6" customFormat="1" x14ac:dyDescent="0.25">
      <c r="A90" s="23"/>
      <c r="B90" s="4"/>
      <c r="C90" s="24"/>
      <c r="D90" s="4"/>
      <c r="E90" s="4"/>
      <c r="F90" s="4"/>
      <c r="G90" s="4"/>
      <c r="H90" s="4"/>
      <c r="I90" s="4"/>
      <c r="J90" s="4"/>
    </row>
    <row r="91" spans="1:10" s="6" customFormat="1" x14ac:dyDescent="0.25">
      <c r="A91" s="23"/>
      <c r="B91" s="4"/>
      <c r="C91" s="24"/>
      <c r="D91" s="4"/>
      <c r="E91" s="4"/>
      <c r="F91" s="4"/>
      <c r="G91" s="4"/>
      <c r="H91" s="4"/>
      <c r="I91" s="4"/>
      <c r="J91" s="4"/>
    </row>
    <row r="92" spans="1:10" s="6" customFormat="1" x14ac:dyDescent="0.25">
      <c r="A92" s="23"/>
      <c r="B92" s="4"/>
      <c r="C92" s="24"/>
      <c r="D92" s="4"/>
      <c r="E92" s="4"/>
      <c r="F92" s="4"/>
      <c r="G92" s="4"/>
      <c r="H92" s="4"/>
      <c r="I92" s="4"/>
      <c r="J92" s="4"/>
    </row>
    <row r="93" spans="1:10" s="6" customFormat="1" x14ac:dyDescent="0.25">
      <c r="A93" s="23"/>
      <c r="B93" s="4"/>
      <c r="C93" s="24"/>
      <c r="D93" s="4"/>
      <c r="E93" s="4"/>
      <c r="F93" s="4"/>
      <c r="G93" s="4"/>
      <c r="H93" s="4"/>
      <c r="I93" s="4"/>
      <c r="J93" s="4"/>
    </row>
    <row r="94" spans="1:10" s="6" customFormat="1" x14ac:dyDescent="0.25">
      <c r="A94" s="23"/>
      <c r="B94" s="4"/>
      <c r="C94" s="24"/>
      <c r="D94" s="4"/>
      <c r="E94" s="4"/>
      <c r="F94" s="4"/>
      <c r="G94" s="4"/>
      <c r="H94" s="4"/>
      <c r="I94" s="4"/>
      <c r="J94" s="4"/>
    </row>
    <row r="95" spans="1:10" s="6" customFormat="1" x14ac:dyDescent="0.25">
      <c r="A95" s="23"/>
      <c r="B95" s="4"/>
      <c r="C95" s="24"/>
      <c r="D95" s="4"/>
      <c r="E95" s="4"/>
      <c r="F95" s="4"/>
      <c r="G95" s="4"/>
      <c r="H95" s="4"/>
      <c r="I95" s="4"/>
      <c r="J95" s="4"/>
    </row>
    <row r="96" spans="1:10" s="6" customFormat="1" x14ac:dyDescent="0.25">
      <c r="A96" s="23"/>
      <c r="B96" s="4"/>
      <c r="C96" s="24"/>
      <c r="D96" s="4"/>
      <c r="E96" s="4"/>
      <c r="F96" s="4"/>
      <c r="G96" s="4"/>
      <c r="H96" s="4"/>
      <c r="I96" s="4"/>
      <c r="J96" s="4"/>
    </row>
    <row r="97" spans="1:10" s="6" customFormat="1" x14ac:dyDescent="0.25">
      <c r="A97" s="23"/>
      <c r="B97" s="4"/>
      <c r="C97" s="24"/>
      <c r="D97" s="4"/>
      <c r="E97" s="4"/>
      <c r="F97" s="4"/>
      <c r="G97" s="4"/>
      <c r="H97" s="4"/>
      <c r="I97" s="4"/>
      <c r="J97" s="4"/>
    </row>
    <row r="98" spans="1:10" s="6" customFormat="1" x14ac:dyDescent="0.25">
      <c r="A98" s="23"/>
      <c r="B98" s="4"/>
      <c r="C98" s="24"/>
      <c r="D98" s="4"/>
      <c r="E98" s="4"/>
      <c r="F98" s="4"/>
      <c r="G98" s="4"/>
      <c r="H98" s="4"/>
      <c r="I98" s="4"/>
      <c r="J98" s="4"/>
    </row>
    <row r="99" spans="1:10" s="6" customFormat="1" x14ac:dyDescent="0.25">
      <c r="A99" s="23"/>
      <c r="B99" s="4"/>
      <c r="C99" s="24"/>
      <c r="D99" s="4"/>
      <c r="E99" s="4"/>
      <c r="F99" s="4"/>
      <c r="G99" s="4"/>
      <c r="H99" s="4"/>
      <c r="I99" s="4"/>
      <c r="J99" s="4"/>
    </row>
    <row r="100" spans="1:10" s="6" customFormat="1" x14ac:dyDescent="0.25">
      <c r="A100" s="23"/>
      <c r="B100" s="4"/>
      <c r="C100" s="24"/>
      <c r="D100" s="4"/>
      <c r="E100" s="4"/>
      <c r="F100" s="4"/>
      <c r="G100" s="4"/>
      <c r="H100" s="4"/>
      <c r="I100" s="4"/>
      <c r="J100" s="4"/>
    </row>
    <row r="101" spans="1:10" s="6" customFormat="1" x14ac:dyDescent="0.25">
      <c r="A101" s="23"/>
      <c r="B101" s="4"/>
      <c r="C101" s="24"/>
      <c r="D101" s="4"/>
      <c r="E101" s="4"/>
      <c r="F101" s="4"/>
      <c r="G101" s="4"/>
      <c r="H101" s="4"/>
      <c r="I101" s="4"/>
      <c r="J101" s="4"/>
    </row>
    <row r="102" spans="1:10" s="6" customFormat="1" x14ac:dyDescent="0.25">
      <c r="A102" s="23"/>
      <c r="B102" s="4"/>
      <c r="C102" s="24"/>
      <c r="D102" s="4"/>
      <c r="E102" s="4"/>
      <c r="F102" s="4"/>
      <c r="G102" s="4"/>
      <c r="H102" s="4"/>
      <c r="I102" s="4"/>
      <c r="J102" s="4"/>
    </row>
    <row r="103" spans="1:10" s="6" customFormat="1" x14ac:dyDescent="0.25">
      <c r="A103" s="23"/>
      <c r="B103" s="4"/>
      <c r="C103" s="24"/>
      <c r="D103" s="4"/>
      <c r="E103" s="4"/>
      <c r="F103" s="4"/>
      <c r="G103" s="4"/>
      <c r="H103" s="4"/>
      <c r="I103" s="4"/>
      <c r="J103" s="4"/>
    </row>
    <row r="104" spans="1:10" s="6" customFormat="1" x14ac:dyDescent="0.25">
      <c r="A104" s="23"/>
      <c r="B104" s="4"/>
      <c r="C104" s="24"/>
      <c r="D104" s="4"/>
      <c r="E104" s="4"/>
      <c r="F104" s="4"/>
      <c r="G104" s="4"/>
      <c r="H104" s="4"/>
      <c r="I104" s="4"/>
      <c r="J104" s="4"/>
    </row>
    <row r="105" spans="1:10" s="6" customFormat="1" x14ac:dyDescent="0.25">
      <c r="A105" s="23"/>
      <c r="B105" s="4"/>
      <c r="C105" s="24"/>
      <c r="D105" s="4"/>
      <c r="E105" s="4"/>
      <c r="F105" s="4"/>
      <c r="G105" s="4"/>
      <c r="H105" s="4"/>
      <c r="I105" s="4"/>
      <c r="J105" s="4"/>
    </row>
    <row r="106" spans="1:10" s="6" customFormat="1" x14ac:dyDescent="0.25">
      <c r="A106" s="23"/>
      <c r="B106" s="4"/>
      <c r="C106" s="24"/>
      <c r="D106" s="4"/>
      <c r="E106" s="4"/>
      <c r="F106" s="4"/>
      <c r="G106" s="4"/>
      <c r="H106" s="4"/>
      <c r="I106" s="4"/>
      <c r="J106" s="4"/>
    </row>
    <row r="107" spans="1:10" s="6" customFormat="1" x14ac:dyDescent="0.25">
      <c r="A107" s="23"/>
      <c r="B107" s="4"/>
      <c r="C107" s="24"/>
      <c r="D107" s="4"/>
      <c r="E107" s="4"/>
      <c r="F107" s="4"/>
      <c r="G107" s="4"/>
      <c r="H107" s="4"/>
      <c r="I107" s="4"/>
      <c r="J107" s="4"/>
    </row>
    <row r="108" spans="1:10" s="6" customFormat="1" x14ac:dyDescent="0.25">
      <c r="A108" s="23"/>
      <c r="B108" s="4"/>
      <c r="C108" s="24"/>
      <c r="D108" s="4"/>
      <c r="E108" s="4"/>
      <c r="F108" s="4"/>
      <c r="G108" s="4"/>
      <c r="H108" s="4"/>
      <c r="I108" s="4"/>
      <c r="J108" s="4"/>
    </row>
    <row r="109" spans="1:10" s="6" customFormat="1" x14ac:dyDescent="0.25">
      <c r="A109" s="23"/>
      <c r="B109" s="4"/>
      <c r="C109" s="24"/>
      <c r="D109" s="4"/>
      <c r="E109" s="4"/>
      <c r="F109" s="4"/>
      <c r="G109" s="4"/>
      <c r="H109" s="4"/>
      <c r="I109" s="4"/>
      <c r="J109" s="4"/>
    </row>
    <row r="110" spans="1:10" s="6" customFormat="1" x14ac:dyDescent="0.25">
      <c r="A110" s="23"/>
      <c r="B110" s="4"/>
      <c r="C110" s="24"/>
      <c r="D110" s="4"/>
      <c r="E110" s="4"/>
      <c r="F110" s="4"/>
      <c r="G110" s="4"/>
      <c r="H110" s="4"/>
      <c r="I110" s="4"/>
      <c r="J110" s="4"/>
    </row>
    <row r="111" spans="1:10" s="6" customFormat="1" x14ac:dyDescent="0.25">
      <c r="A111" s="23"/>
      <c r="B111" s="4"/>
      <c r="C111" s="24"/>
      <c r="D111" s="4"/>
      <c r="E111" s="4"/>
      <c r="F111" s="4"/>
      <c r="G111" s="4"/>
      <c r="H111" s="4"/>
      <c r="I111" s="4"/>
      <c r="J111" s="4"/>
    </row>
    <row r="112" spans="1:10" s="6" customFormat="1" x14ac:dyDescent="0.25">
      <c r="A112" s="23"/>
      <c r="B112" s="4"/>
      <c r="C112" s="24"/>
      <c r="D112" s="4"/>
      <c r="E112" s="4"/>
      <c r="F112" s="4"/>
      <c r="G112" s="4"/>
      <c r="H112" s="4"/>
      <c r="I112" s="4"/>
      <c r="J112" s="4"/>
    </row>
    <row r="113" spans="1:10" s="6" customFormat="1" x14ac:dyDescent="0.25">
      <c r="A113" s="23"/>
      <c r="B113" s="4"/>
      <c r="C113" s="24"/>
      <c r="D113" s="4"/>
      <c r="E113" s="4"/>
      <c r="F113" s="4"/>
      <c r="G113" s="4"/>
      <c r="H113" s="4"/>
      <c r="I113" s="4"/>
      <c r="J113" s="4"/>
    </row>
    <row r="114" spans="1:10" s="6" customFormat="1" x14ac:dyDescent="0.25">
      <c r="A114" s="23"/>
      <c r="B114" s="4"/>
      <c r="C114" s="24"/>
      <c r="D114" s="4"/>
      <c r="E114" s="4"/>
      <c r="F114" s="4"/>
      <c r="G114" s="4"/>
      <c r="H114" s="4"/>
      <c r="I114" s="4"/>
      <c r="J114" s="4"/>
    </row>
    <row r="115" spans="1:10" s="6" customFormat="1" x14ac:dyDescent="0.25">
      <c r="A115" s="23"/>
      <c r="B115" s="4"/>
      <c r="C115" s="24"/>
      <c r="D115" s="4"/>
      <c r="E115" s="4"/>
      <c r="F115" s="4"/>
      <c r="G115" s="4"/>
      <c r="H115" s="4"/>
      <c r="I115" s="4"/>
      <c r="J115" s="4"/>
    </row>
    <row r="116" spans="1:10" s="6" customFormat="1" x14ac:dyDescent="0.25">
      <c r="A116" s="23"/>
      <c r="B116" s="4"/>
      <c r="C116" s="24"/>
      <c r="D116" s="4"/>
      <c r="E116" s="4"/>
      <c r="F116" s="4"/>
      <c r="G116" s="4"/>
      <c r="H116" s="4"/>
      <c r="I116" s="4"/>
      <c r="J116" s="4"/>
    </row>
    <row r="117" spans="1:10" s="6" customFormat="1" x14ac:dyDescent="0.25">
      <c r="A117" s="23"/>
      <c r="B117" s="4"/>
      <c r="C117" s="24"/>
      <c r="D117" s="4"/>
      <c r="E117" s="4"/>
      <c r="F117" s="4"/>
      <c r="G117" s="4"/>
      <c r="H117" s="4"/>
      <c r="I117" s="4"/>
      <c r="J117" s="4"/>
    </row>
    <row r="118" spans="1:10" s="6" customFormat="1" x14ac:dyDescent="0.25">
      <c r="A118" s="23"/>
      <c r="B118" s="4"/>
      <c r="C118" s="24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23"/>
      <c r="B119" s="4"/>
      <c r="C119" s="24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23"/>
      <c r="B120" s="4"/>
      <c r="C120" s="24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23"/>
      <c r="B121" s="4"/>
      <c r="C121" s="24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23"/>
      <c r="B122" s="4"/>
      <c r="C122" s="24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23"/>
      <c r="B123" s="4"/>
      <c r="C123" s="24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23"/>
      <c r="B124" s="4"/>
      <c r="C124" s="24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23"/>
      <c r="B125" s="4"/>
      <c r="C125" s="24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23"/>
      <c r="B126" s="4"/>
      <c r="C126" s="24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23"/>
      <c r="B127" s="4"/>
      <c r="C127" s="24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23"/>
      <c r="B128" s="4"/>
      <c r="C128" s="24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23"/>
      <c r="B129" s="4"/>
      <c r="C129" s="24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23"/>
      <c r="B130" s="4"/>
      <c r="C130" s="24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23"/>
      <c r="B131" s="4"/>
      <c r="C131" s="24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23"/>
      <c r="B132" s="4"/>
      <c r="C132" s="24"/>
      <c r="D132" s="4"/>
      <c r="E132" s="4"/>
      <c r="F132" s="4"/>
      <c r="G132" s="4"/>
      <c r="H132" s="4"/>
      <c r="I132" s="4"/>
      <c r="J132" s="4"/>
    </row>
    <row r="133" spans="1:10" s="6" customFormat="1" ht="16.5" customHeight="1" x14ac:dyDescent="0.25">
      <c r="A133" s="23"/>
      <c r="B133" s="4"/>
      <c r="C133" s="24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23"/>
      <c r="B134" s="4"/>
      <c r="C134" s="24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23"/>
      <c r="B135" s="4"/>
      <c r="C135" s="24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23"/>
      <c r="B136" s="4"/>
      <c r="C136" s="24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23"/>
      <c r="B137" s="4"/>
      <c r="C137" s="24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23"/>
      <c r="B138" s="4"/>
      <c r="C138" s="24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23"/>
      <c r="B139" s="4"/>
      <c r="C139" s="24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23"/>
      <c r="B140" s="4"/>
      <c r="C140" s="24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23"/>
      <c r="B141" s="4"/>
      <c r="C141" s="24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23"/>
      <c r="B142" s="4"/>
      <c r="C142" s="24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23"/>
      <c r="B143" s="4"/>
      <c r="C143" s="24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23"/>
      <c r="B144" s="4"/>
      <c r="C144" s="24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23"/>
      <c r="B145" s="4"/>
      <c r="C145" s="2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23"/>
      <c r="B146" s="4"/>
      <c r="C146" s="2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23"/>
      <c r="B147" s="4"/>
      <c r="C147" s="2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23"/>
      <c r="B148" s="4"/>
      <c r="C148" s="2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23"/>
      <c r="B149" s="4"/>
      <c r="C149" s="2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23"/>
      <c r="B150" s="4"/>
      <c r="C150" s="2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23"/>
      <c r="B151" s="4"/>
      <c r="C151" s="2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23"/>
      <c r="B152" s="4"/>
      <c r="C152" s="2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23"/>
      <c r="B153" s="4"/>
      <c r="C153" s="2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23"/>
      <c r="B154" s="4"/>
      <c r="C154" s="2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23"/>
      <c r="B155" s="4"/>
      <c r="C155" s="2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23"/>
      <c r="B156" s="4"/>
      <c r="C156" s="2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23"/>
      <c r="B157" s="4"/>
      <c r="C157" s="2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23"/>
      <c r="B158" s="4"/>
      <c r="C158" s="2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23"/>
      <c r="B159" s="4"/>
      <c r="C159" s="2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23"/>
      <c r="B160" s="4"/>
      <c r="C160" s="2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23"/>
      <c r="B161" s="4"/>
      <c r="C161" s="2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23"/>
      <c r="B162" s="4"/>
      <c r="C162" s="2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23"/>
      <c r="B163" s="4"/>
      <c r="C163" s="2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23"/>
      <c r="B164" s="4"/>
      <c r="C164" s="2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23"/>
      <c r="B165" s="4"/>
      <c r="C165" s="2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23"/>
      <c r="B166" s="4"/>
      <c r="C166" s="24"/>
      <c r="D166" s="4"/>
      <c r="E166" s="4"/>
      <c r="F166" s="4"/>
      <c r="G166" s="4"/>
      <c r="H166" s="4"/>
      <c r="I166" s="4"/>
      <c r="J166" s="4"/>
    </row>
    <row r="167" spans="1:10" s="30" customFormat="1" x14ac:dyDescent="0.25">
      <c r="A167" s="29"/>
      <c r="B167" s="4"/>
      <c r="C167" s="2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23"/>
      <c r="B168" s="4"/>
      <c r="C168" s="2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23"/>
      <c r="B169" s="4"/>
      <c r="C169" s="2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23"/>
      <c r="B170" s="4"/>
      <c r="C170" s="2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23"/>
      <c r="B171" s="4"/>
      <c r="C171" s="2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23"/>
      <c r="B172" s="4"/>
      <c r="C172" s="2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23"/>
      <c r="B173" s="4"/>
      <c r="C173" s="2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23"/>
      <c r="B174" s="4"/>
      <c r="C174" s="2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23"/>
      <c r="B175" s="4"/>
      <c r="C175" s="2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23"/>
      <c r="B176" s="4"/>
      <c r="C176" s="2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23"/>
      <c r="B177" s="4"/>
      <c r="C177" s="2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23"/>
      <c r="B178" s="4"/>
      <c r="C178" s="2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23"/>
      <c r="B179" s="4"/>
      <c r="C179" s="2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23"/>
      <c r="B180" s="4"/>
      <c r="C180" s="2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23"/>
      <c r="B181" s="4"/>
      <c r="C181" s="2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23"/>
      <c r="B182" s="4"/>
      <c r="C182" s="2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23"/>
      <c r="B183" s="4"/>
      <c r="C183" s="2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23"/>
      <c r="B184" s="4"/>
      <c r="C184" s="2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23"/>
      <c r="B185" s="4"/>
      <c r="C185" s="2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23"/>
      <c r="B186" s="4"/>
      <c r="C186" s="2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23"/>
      <c r="B187" s="4"/>
      <c r="C187" s="2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23"/>
      <c r="B188" s="4"/>
      <c r="C188" s="2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23"/>
      <c r="B189" s="4"/>
      <c r="C189" s="2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23"/>
      <c r="B190" s="4"/>
      <c r="C190" s="2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23"/>
      <c r="B191" s="4"/>
      <c r="C191" s="2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23"/>
      <c r="B192" s="4"/>
      <c r="C192" s="2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23"/>
      <c r="B193" s="4"/>
      <c r="C193" s="2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23"/>
      <c r="B194" s="4"/>
      <c r="C194" s="2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23"/>
      <c r="B195" s="4"/>
      <c r="C195" s="2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23"/>
      <c r="B196" s="4"/>
      <c r="C196" s="2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23"/>
      <c r="B197" s="4"/>
      <c r="C197" s="2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23"/>
      <c r="B198" s="4"/>
      <c r="C198" s="2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23"/>
      <c r="B199" s="4"/>
      <c r="C199" s="2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23"/>
      <c r="B200" s="4"/>
      <c r="C200" s="24"/>
      <c r="D200" s="4"/>
      <c r="E200" s="4"/>
      <c r="F200" s="4"/>
      <c r="G200" s="4"/>
      <c r="H200" s="4"/>
      <c r="I200" s="4"/>
      <c r="J200" s="4"/>
    </row>
    <row r="201" spans="1:10" s="6" customFormat="1" ht="18.75" customHeight="1" x14ac:dyDescent="0.25">
      <c r="A201" s="23"/>
      <c r="B201" s="4"/>
      <c r="C201" s="24"/>
      <c r="D201" s="4"/>
      <c r="E201" s="4"/>
      <c r="F201" s="4"/>
      <c r="G201" s="4"/>
      <c r="H201" s="4"/>
      <c r="I201" s="4"/>
      <c r="J201" s="4"/>
    </row>
  </sheetData>
  <autoFilter ref="A12:J75">
    <sortState ref="A31:K326">
      <sortCondition ref="D11:D329"/>
    </sortState>
  </autoFilter>
  <mergeCells count="9">
    <mergeCell ref="D81:E81"/>
    <mergeCell ref="D82:E82"/>
    <mergeCell ref="H83:J83"/>
    <mergeCell ref="A7:J7"/>
    <mergeCell ref="A8:J8"/>
    <mergeCell ref="A9:J9"/>
    <mergeCell ref="A10:J10"/>
    <mergeCell ref="A74:E74"/>
    <mergeCell ref="A77:B79"/>
  </mergeCells>
  <printOptions horizontalCentered="1"/>
  <pageMargins left="0.25" right="0.25" top="0.75" bottom="0.75" header="0.3" footer="0.3"/>
  <pageSetup scale="52" orientation="landscape" r:id="rId1"/>
  <headerFooter>
    <oddFooter>Página &amp;P</oddFooter>
  </headerFooter>
  <rowBreaks count="1" manualBreakCount="1">
    <brk id="51" max="8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cuentas por pagar Sept. 202 (2</vt:lpstr>
      <vt:lpstr>'cuentas por pagar Sept. 202 (2'!Área_de_impresión</vt:lpstr>
      <vt:lpstr>'cuentas por pagar Sept. 202 (2'!Títulos_a_imprimir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Bencosme Espinal</dc:creator>
  <cp:lastModifiedBy>ElibrazO</cp:lastModifiedBy>
  <dcterms:created xsi:type="dcterms:W3CDTF">2022-10-03T13:47:44Z</dcterms:created>
  <dcterms:modified xsi:type="dcterms:W3CDTF">2022-10-07T14:25:48Z</dcterms:modified>
</cp:coreProperties>
</file>